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4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ME" sheetId="1" state="visible" r:id="rId3"/>
    <sheet name="Matrix" sheetId="2" state="visible" r:id="rId4"/>
    <sheet name="Powers" sheetId="3" state="visible" r:id="rId5"/>
    <sheet name="Curves" sheetId="4" state="visible" r:id="rId6"/>
    <sheet name="Cohort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<sst xmlns="http://schemas.openxmlformats.org/spreadsheetml/2006/main" count="231" uniqueCount="66">
  <si>
    <t xml:space="preserve">Transition Matrix Workbook</t>
  </si>
  <si>
    <t xml:space="preserve">Companion download to Module 6 — Ratings, Migration &amp; Transition Matrices, at rodoslay.com/credit-models/06-ratings-and-transition-matrices</t>
  </si>
  <si>
    <t xml:space="preserve">WHAT'S INSIDE</t>
  </si>
  <si>
    <t xml:space="preserve">'Matrix'  — a stylized 8-state, 1-year corporate transition matrix (withdrawal-adjusted, D absorbing), with row-sum checks.</t>
  </si>
  <si>
    <t xml:space="preserve">'Powers'  — the 2-year matrix computed cell by cell as SUMPRODUCT(row of M, column of M): the Markov chain, auditable.</t>
  </si>
  <si>
    <t xml:space="preserve">'Curves'  — for every starting rating, the rating distribution propagated year by year to year 10, cumulative PD curves,</t>
  </si>
  <si>
    <t xml:space="preserve">            and a chart. This is what 'raise the matrix to the Nth power' looks like when you can click every cell.</t>
  </si>
  <si>
    <t xml:space="preserve">'Cohort'  — a toy example of *estimating* a matrix from a ratings history with COUNTIFS (the cohort method).</t>
  </si>
  <si>
    <t xml:space="preserve">HOW TO USE IT</t>
  </si>
  <si>
    <t xml:space="preserve">Blue cells are inputs. The matrix itself is blue: swap in any published matrix (S&amp;P, Moody's — adjusted for withdrawals,</t>
  </si>
  <si>
    <t xml:space="preserve">rows summing to 100%) and every sheet recomputes. Black cells are formulas — leave them.</t>
  </si>
  <si>
    <t xml:space="preserve">IMPORTANT CAVEATS (from the module)</t>
  </si>
  <si>
    <t xml:space="preserve">• The numbers here are stylized long-run averages for teaching — not any agency's published data.</t>
  </si>
  <si>
    <t xml:space="preserve">• Matrix powers assume the chain is Markov and time-homogeneous. Real histories show momentum (recent downgrades</t>
  </si>
  <si>
    <t xml:space="preserve">  predict further downgrades) and cycle dependence — multi-year outputs UNDERSTATE tail clustering.</t>
  </si>
  <si>
    <t xml:space="preserve">• D is treated as absorbing; real-world workouts and re-emergences are handled separately.</t>
  </si>
  <si>
    <t xml:space="preserve">Stylized 1-year transition matrix (%)</t>
  </si>
  <si>
    <t xml:space="preserve">Blue = inputs. Swap in any published, withdrawal-adjusted matrix; rows must sum to 100%.</t>
  </si>
  <si>
    <t xml:space="preserve">From \ To</t>
  </si>
  <si>
    <t xml:space="preserve">AAA</t>
  </si>
  <si>
    <t xml:space="preserve">AA</t>
  </si>
  <si>
    <t xml:space="preserve">A</t>
  </si>
  <si>
    <t xml:space="preserve">BBB</t>
  </si>
  <si>
    <t xml:space="preserve">BB</t>
  </si>
  <si>
    <t xml:space="preserve">B</t>
  </si>
  <si>
    <t xml:space="preserve">CCC/C</t>
  </si>
  <si>
    <t xml:space="preserve">D</t>
  </si>
  <si>
    <t xml:space="preserve">Row sum</t>
  </si>
  <si>
    <t xml:space="preserve">Check</t>
  </si>
  <si>
    <t xml:space="preserve">Transpose (auto — column j of M as row j)</t>
  </si>
  <si>
    <t xml:space="preserve">to AAA</t>
  </si>
  <si>
    <t xml:space="preserve">to AA</t>
  </si>
  <si>
    <t xml:space="preserve">to A</t>
  </si>
  <si>
    <t xml:space="preserve">to BBB</t>
  </si>
  <si>
    <t xml:space="preserve">to BB</t>
  </si>
  <si>
    <t xml:space="preserve">to B</t>
  </si>
  <si>
    <t xml:space="preserve">to CCC/C</t>
  </si>
  <si>
    <t xml:space="preserve">to D</t>
  </si>
  <si>
    <t xml:space="preserve">Two-year matrix: M² = M × M</t>
  </si>
  <si>
    <t xml:space="preserve">Each cell is SUMPRODUCT(row i of M, column j of M) — the Markov chain with every step auditable.</t>
  </si>
  <si>
    <t xml:space="preserve">Compare with 'Matrix': diagonals fall, the default column grows, mass spreads outward.</t>
  </si>
  <si>
    <t xml:space="preserve">Rating distribution year by year, per starting rating</t>
  </si>
  <si>
    <t xml:space="preserve">Each row applies the 1-year matrix once more: v(n+1)[j] = SUMPRODUCT(v(n), column j of M).</t>
  </si>
  <si>
    <t xml:space="preserve">Start: AAA</t>
  </si>
  <si>
    <t xml:space="preserve">Year</t>
  </si>
  <si>
    <t xml:space="preserve">Start: AA</t>
  </si>
  <si>
    <t xml:space="preserve">Start: A</t>
  </si>
  <si>
    <t xml:space="preserve">Start: BBB</t>
  </si>
  <si>
    <t xml:space="preserve">Start: BB</t>
  </si>
  <si>
    <t xml:space="preserve">Start: B</t>
  </si>
  <si>
    <t xml:space="preserve">Start: CCC/C</t>
  </si>
  <si>
    <t xml:space="preserve">Cumulative PD by starting rating (the D column above)</t>
  </si>
  <si>
    <t xml:space="preserve">The cohort method — estimating a matrix from a ratings history</t>
  </si>
  <si>
    <t xml:space="preserve">Toy example: 24 issuers, rating at the start and end of one year, three live states (A / B / C) plus D.</t>
  </si>
  <si>
    <t xml:space="preserve">Counts via COUNTIFS, probabilities = count / row total. This is exactly how published matrices are built</t>
  </si>
  <si>
    <t xml:space="preserve">(at vastly larger scale, with withdrawal adjustments).</t>
  </si>
  <si>
    <t xml:space="preserve">Counts</t>
  </si>
  <si>
    <t xml:space="preserve">Issuer</t>
  </si>
  <si>
    <t xml:space="preserve">Start rating</t>
  </si>
  <si>
    <t xml:space="preserve">End rating</t>
  </si>
  <si>
    <t xml:space="preserve">C</t>
  </si>
  <si>
    <t xml:space="preserve">Total</t>
  </si>
  <si>
    <t xml:space="preserve">Estimated transition matrix</t>
  </si>
  <si>
    <t xml:space="preserve">What the toy already shows: with only 6–10 issuers per row, rare transitions</t>
  </si>
  <si>
    <t xml:space="preserve">(A→D) are estimated as exactly zero — the small-sample problem the duration/</t>
  </si>
  <si>
    <t xml:space="preserve">hazard method exists to fix (see the module).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</si>
</sst>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%"/>
    <numFmt numFmtId="166" formatCode="General"/>
    <numFmt numFmtId="167" formatCode="0.0%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1F4D3A"/>
      <name val="Arial"/>
      <family val="0"/>
      <charset val="1"/>
    </font>
    <font>
      <i val="true"/>
      <sz val="9"/>
      <color rgb="FF5C5C5C"/>
      <name val="Arial"/>
      <family val="0"/>
      <charset val="1"/>
    </font>
    <font>
      <b val="true"/>
      <sz val="11"/>
      <color rgb="FF1F4D3A"/>
      <name val="Arial"/>
      <family val="0"/>
      <charset val="1"/>
    </font>
    <font>
      <sz val="1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F4D3A"/>
        <bgColor rgb="FF333300"/>
      </patternFill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0B0B0"/>
      <rgbColor rgb="FF878787"/>
      <rgbColor rgb="FF8EA5CA"/>
      <rgbColor rgb="FFAA433F"/>
      <rgbColor rgb="FFFFFFCC"/>
      <rgbColor rgb="FFCCFFFF"/>
      <rgbColor rgb="FF660066"/>
      <rgbColor rgb="FFDB8238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26FA6"/>
      <rgbColor rgb="FF33CCCC"/>
      <rgbColor rgb="FF99CC00"/>
      <rgbColor rgb="FFFFCC00"/>
      <rgbColor rgb="FFFF9900"/>
      <rgbColor rgb="FFFF6600"/>
      <rgbColor rgb="FF6F568D"/>
      <rgbColor rgb="FF87A44B"/>
      <rgbColor rgb="FF003366"/>
      <rgbColor rgb="FF3D97AF"/>
      <rgbColor rgb="FF003300"/>
      <rgbColor rgb="FF333300"/>
      <rgbColor rgb="FF993300"/>
      <rgbColor rgb="FF993366"/>
      <rgbColor rgb="FF5C5C5C"/>
      <rgbColor rgb="FF1F4D3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Cumulative default probability by starting rating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Curves!C104</c:f>
              <c:strCache>
                <c:ptCount val="1"/>
                <c:pt idx="0">
                  <c:v>AAA</c:v>
                </c:pt>
              </c:strCache>
            </c:strRef>
          </c:tx>
          <c:spPr>
            <a:solidFill>
              <a:srgbClr val="426fa6"/>
            </a:solidFill>
            <a:ln w="28440">
              <a:solidFill>
                <a:srgbClr val="426fa6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Curves!$B$105:$B$115</c:f>
              <c:strCach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strCache>
            </c:strRef>
          </c:cat>
          <c:val>
            <c:numRef>
              <c:f>Curves!$C$105:$C$115</c:f>
              <c:numCache>
                <c:formatCode>0.00%</c:formatCode>
                <c:ptCount val="11"/>
                <c:pt idx="0">
                  <c:v>0</c:v>
                </c:pt>
                <c:pt idx="1">
                  <c:v>0.0001</c:v>
                </c:pt>
                <c:pt idx="2">
                  <c:v>0.00026836</c:v>
                </c:pt>
                <c:pt idx="3">
                  <c:v>0.000512652487</c:v>
                </c:pt>
                <c:pt idx="4">
                  <c:v>0.0008403806083469</c:v>
                </c:pt>
                <c:pt idx="5">
                  <c:v>0.00125936012004728</c:v>
                </c:pt>
                <c:pt idx="6">
                  <c:v>0.0017779208262583</c:v>
                </c:pt>
                <c:pt idx="7">
                  <c:v>0.00240497801285901</c:v>
                </c:pt>
                <c:pt idx="8">
                  <c:v>0.00315001042451176</c:v>
                </c:pt>
                <c:pt idx="9">
                  <c:v>0.00402297249601135</c:v>
                </c:pt>
                <c:pt idx="10">
                  <c:v>0.00503416250433304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Curves!D104</c:f>
              <c:strCache>
                <c:ptCount val="1"/>
                <c:pt idx="0">
                  <c:v>AA</c:v>
                </c:pt>
              </c:strCache>
            </c:strRef>
          </c:tx>
          <c:spPr>
            <a:solidFill>
              <a:srgbClr val="aa433f"/>
            </a:solidFill>
            <a:ln w="28440">
              <a:solidFill>
                <a:srgbClr val="aa433f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Curves!$B$105:$B$115</c:f>
              <c:strCach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strCache>
            </c:strRef>
          </c:cat>
          <c:val>
            <c:numRef>
              <c:f>Curves!$D$105:$D$115</c:f>
              <c:numCache>
                <c:formatCode>0.00%</c:formatCode>
                <c:ptCount val="11"/>
                <c:pt idx="0">
                  <c:v>0</c:v>
                </c:pt>
                <c:pt idx="1">
                  <c:v>0.0003</c:v>
                </c:pt>
                <c:pt idx="2">
                  <c:v>0.00077871</c:v>
                </c:pt>
                <c:pt idx="3">
                  <c:v>0.001425035692</c:v>
                </c:pt>
                <c:pt idx="4">
                  <c:v>0.0022395056544539</c:v>
                </c:pt>
                <c:pt idx="5">
                  <c:v>0.00322973357137901</c:v>
                </c:pt>
                <c:pt idx="6">
                  <c:v>0.00440745812030231</c:v>
                </c:pt>
                <c:pt idx="7">
                  <c:v>0.00578655496211868</c:v>
                </c:pt>
                <c:pt idx="8">
                  <c:v>0.00738166738868611</c:v>
                </c:pt>
                <c:pt idx="9">
                  <c:v>0.00920724673798209</c:v>
                </c:pt>
                <c:pt idx="10">
                  <c:v>0.01127687643073</c:v>
                </c:pt>
              </c:numCache>
            </c:numRef>
          </c:val>
          <c:smooth val="1"/>
        </c:ser>
        <c:ser>
          <c:idx val="2"/>
          <c:order val="2"/>
          <c:tx>
            <c:strRef>
              <c:f>Curves!E104</c:f>
              <c:strCache>
                <c:ptCount val="1"/>
                <c:pt idx="0">
                  <c:v>A</c:v>
                </c:pt>
              </c:strCache>
            </c:strRef>
          </c:tx>
          <c:spPr>
            <a:solidFill>
              <a:srgbClr val="87a44b"/>
            </a:solidFill>
            <a:ln w="28440">
              <a:solidFill>
                <a:srgbClr val="87a44b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Curves!$B$105:$B$115</c:f>
              <c:strCach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strCache>
            </c:strRef>
          </c:cat>
          <c:val>
            <c:numRef>
              <c:f>Curves!$E$105:$E$115</c:f>
              <c:numCache>
                <c:formatCode>0.00%</c:formatCode>
                <c:ptCount val="11"/>
                <c:pt idx="0">
                  <c:v>0</c:v>
                </c:pt>
                <c:pt idx="1">
                  <c:v>0.0005</c:v>
                </c:pt>
                <c:pt idx="2">
                  <c:v>0.00134809</c:v>
                </c:pt>
                <c:pt idx="3">
                  <c:v>0.002547593639</c:v>
                </c:pt>
                <c:pt idx="4">
                  <c:v>0.0041115657674033</c:v>
                </c:pt>
                <c:pt idx="5">
                  <c:v>0.00605619959430059</c:v>
                </c:pt>
                <c:pt idx="6">
                  <c:v>0.00839692175713408</c:v>
                </c:pt>
                <c:pt idx="7">
                  <c:v>0.011146207395794</c:v>
                </c:pt>
                <c:pt idx="8">
                  <c:v>0.0143124929170409</c:v>
                </c:pt>
                <c:pt idx="9">
                  <c:v>0.0178997824407139</c:v>
                </c:pt>
                <c:pt idx="10">
                  <c:v>0.0219076835852905</c:v>
                </c:pt>
              </c:numCache>
            </c:numRef>
          </c:val>
          <c:smooth val="1"/>
        </c:ser>
        <c:ser>
          <c:idx val="3"/>
          <c:order val="3"/>
          <c:tx>
            <c:strRef>
              <c:f>Curves!F104</c:f>
              <c:strCache>
                <c:ptCount val="1"/>
                <c:pt idx="0">
                  <c:v>BBB</c:v>
                </c:pt>
              </c:strCache>
            </c:strRef>
          </c:tx>
          <c:spPr>
            <a:solidFill>
              <a:srgbClr val="6f568d"/>
            </a:solidFill>
            <a:ln w="28440">
              <a:solidFill>
                <a:srgbClr val="6f568d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Curves!$B$105:$B$115</c:f>
              <c:strCach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strCache>
            </c:strRef>
          </c:cat>
          <c:val>
            <c:numRef>
              <c:f>Curves!$F$105:$F$115</c:f>
              <c:numCache>
                <c:formatCode>0.00%</c:formatCode>
                <c:ptCount val="11"/>
                <c:pt idx="0">
                  <c:v>0</c:v>
                </c:pt>
                <c:pt idx="1">
                  <c:v>0.002</c:v>
                </c:pt>
                <c:pt idx="2">
                  <c:v>0.00498997</c:v>
                </c:pt>
                <c:pt idx="3">
                  <c:v>0.008972572368</c:v>
                </c:pt>
                <c:pt idx="4">
                  <c:v>0.0139351739809211</c:v>
                </c:pt>
                <c:pt idx="5">
                  <c:v>0.0198457652927608</c:v>
                </c:pt>
                <c:pt idx="6">
                  <c:v>0.0266546478595647</c:v>
                </c:pt>
                <c:pt idx="7">
                  <c:v>0.0342983869231718</c:v>
                </c:pt>
                <c:pt idx="8">
                  <c:v>0.0427042453988099</c:v>
                </c:pt>
                <c:pt idx="9">
                  <c:v>0.0517942623177805</c:v>
                </c:pt>
                <c:pt idx="10">
                  <c:v>0.0614886457060327</c:v>
                </c:pt>
              </c:numCache>
            </c:numRef>
          </c:val>
          <c:smooth val="1"/>
        </c:ser>
        <c:ser>
          <c:idx val="4"/>
          <c:order val="4"/>
          <c:tx>
            <c:strRef>
              <c:f>Curves!G104</c:f>
              <c:strCache>
                <c:ptCount val="1"/>
                <c:pt idx="0">
                  <c:v>BB</c:v>
                </c:pt>
              </c:strCache>
            </c:strRef>
          </c:tx>
          <c:spPr>
            <a:solidFill>
              <a:srgbClr val="3d97af"/>
            </a:solidFill>
            <a:ln w="28440">
              <a:solidFill>
                <a:srgbClr val="3d97af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Curves!$B$105:$B$115</c:f>
              <c:strCach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strCache>
            </c:strRef>
          </c:cat>
          <c:val>
            <c:numRef>
              <c:f>Curves!$G$105:$G$115</c:f>
              <c:numCache>
                <c:formatCode>0.00%</c:formatCode>
                <c:ptCount val="11"/>
                <c:pt idx="0">
                  <c:v>0</c:v>
                </c:pt>
                <c:pt idx="1">
                  <c:v>0.009</c:v>
                </c:pt>
                <c:pt idx="2">
                  <c:v>0.02268048</c:v>
                </c:pt>
                <c:pt idx="3">
                  <c:v>0.040082737415</c:v>
                </c:pt>
                <c:pt idx="4">
                  <c:v>0.060272503105414</c:v>
                </c:pt>
                <c:pt idx="5">
                  <c:v>0.082421692004172</c:v>
                </c:pt>
                <c:pt idx="6">
                  <c:v>0.105835650883379</c:v>
                </c:pt>
                <c:pt idx="7">
                  <c:v>0.129952961036758</c:v>
                </c:pt>
                <c:pt idx="8">
                  <c:v>0.154332693638816</c:v>
                </c:pt>
                <c:pt idx="9">
                  <c:v>0.178637089272878</c:v>
                </c:pt>
                <c:pt idx="10">
                  <c:v>0.202613734032962</c:v>
                </c:pt>
              </c:numCache>
            </c:numRef>
          </c:val>
          <c:smooth val="1"/>
        </c:ser>
        <c:ser>
          <c:idx val="5"/>
          <c:order val="5"/>
          <c:tx>
            <c:strRef>
              <c:f>Curves!H104</c:f>
              <c:strCache>
                <c:ptCount val="1"/>
                <c:pt idx="0">
                  <c:v>B</c:v>
                </c:pt>
              </c:strCache>
            </c:strRef>
          </c:tx>
          <c:spPr>
            <a:solidFill>
              <a:srgbClr val="db8238"/>
            </a:solidFill>
            <a:ln w="28440">
              <a:solidFill>
                <a:srgbClr val="db8238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Curves!$B$105:$B$115</c:f>
              <c:strCach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strCache>
            </c:strRef>
          </c:cat>
          <c:val>
            <c:numRef>
              <c:f>Curves!$H$105:$H$115</c:f>
              <c:numCache>
                <c:formatCode>0.00%</c:formatCode>
                <c:ptCount val="11"/>
                <c:pt idx="0">
                  <c:v>0</c:v>
                </c:pt>
                <c:pt idx="1">
                  <c:v>0.0447</c:v>
                </c:pt>
                <c:pt idx="2">
                  <c:v>0.09706309</c:v>
                </c:pt>
                <c:pt idx="3">
                  <c:v>0.150924145093</c:v>
                </c:pt>
                <c:pt idx="4">
                  <c:v>0.203108815712613</c:v>
                </c:pt>
                <c:pt idx="5">
                  <c:v>0.252121438064075</c:v>
                </c:pt>
                <c:pt idx="6">
                  <c:v>0.297389352264907</c:v>
                </c:pt>
                <c:pt idx="7">
                  <c:v>0.338830985701018</c:v>
                </c:pt>
                <c:pt idx="8">
                  <c:v>0.376611697471493</c:v>
                </c:pt>
                <c:pt idx="9">
                  <c:v>0.411008003071678</c:v>
                </c:pt>
                <c:pt idx="10">
                  <c:v>0.442333949083041</c:v>
                </c:pt>
              </c:numCache>
            </c:numRef>
          </c:val>
          <c:smooth val="1"/>
        </c:ser>
        <c:ser>
          <c:idx val="6"/>
          <c:order val="6"/>
          <c:tx>
            <c:strRef>
              <c:f>Curves!I104</c:f>
              <c:strCache>
                <c:ptCount val="1"/>
                <c:pt idx="0">
                  <c:v>CCC/C</c:v>
                </c:pt>
              </c:strCache>
            </c:strRef>
          </c:tx>
          <c:spPr>
            <a:solidFill>
              <a:srgbClr val="8ea5ca"/>
            </a:solidFill>
            <a:ln w="28440">
              <a:solidFill>
                <a:srgbClr val="8ea5ca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Curves!$B$105:$B$115</c:f>
              <c:strCach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strCache>
            </c:strRef>
          </c:cat>
          <c:val>
            <c:numRef>
              <c:f>Curves!$I$105:$I$115</c:f>
              <c:numCache>
                <c:formatCode>0.00%</c:formatCode>
                <c:ptCount val="11"/>
                <c:pt idx="0">
                  <c:v>0</c:v>
                </c:pt>
                <c:pt idx="1">
                  <c:v>0.271</c:v>
                </c:pt>
                <c:pt idx="2">
                  <c:v>0.4412855</c:v>
                </c:pt>
                <c:pt idx="3">
                  <c:v>0.55100850581</c:v>
                </c:pt>
                <c:pt idx="4">
                  <c:v>0.623977833667195</c:v>
                </c:pt>
                <c:pt idx="5">
                  <c:v>0.674362065197738</c:v>
                </c:pt>
                <c:pt idx="6">
                  <c:v>0.710634495839873</c:v>
                </c:pt>
                <c:pt idx="7">
                  <c:v>0.737896591334239</c:v>
                </c:pt>
                <c:pt idx="8">
                  <c:v>0.75924778988846</c:v>
                </c:pt>
                <c:pt idx="9">
                  <c:v>0.776594155699373</c:v>
                </c:pt>
                <c:pt idx="10">
                  <c:v>0.791126626157215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30606896"/>
        <c:axId val="25404902"/>
      </c:lineChart>
      <c:catAx>
        <c:axId val="30606896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Years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5404902"/>
        <c:crosses val="autoZero"/>
        <c:auto val="1"/>
        <c:lblAlgn val="ctr"/>
        <c:lblOffset val="100"/>
        <c:noMultiLvlLbl val="0"/>
      </c:catAx>
      <c:valAx>
        <c:axId val="25404902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Cumulative PD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0%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0606896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116</xdr:row>
      <xdr:rowOff>176040</xdr:rowOff>
    </xdr:from>
    <xdr:to>
      <xdr:col>10</xdr:col>
      <xdr:colOff>556560</xdr:colOff>
      <xdr:row>135</xdr:row>
      <xdr:rowOff>156240</xdr:rowOff>
    </xdr:to>
    <xdr:graphicFrame>
      <xdr:nvGraphicFramePr>
        <xdr:cNvPr id="0" name="Chart 1"/>
        <xdr:cNvGraphicFramePr/>
      </xdr:nvGraphicFramePr>
      <xdr:xfrm>
        <a:off x="141120" y="22288680"/>
        <a:ext cx="6479640" cy="359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02"/>
  </cols>
  <sheetData>
    <row r="2" customFormat="false" ht="16.15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15" hidden="false" customHeight="false" outlineLevel="0" collapsed="false">
      <c r="B5" s="3" t="s">
        <v>2</v>
      </c>
    </row>
    <row r="6" customFormat="false" ht="15" hidden="false" customHeight="false" outlineLevel="0" collapsed="false">
      <c r="B6" s="4" t="s">
        <v>3</v>
      </c>
    </row>
    <row r="7" customFormat="false" ht="15" hidden="false" customHeight="false" outlineLevel="0" collapsed="false">
      <c r="B7" s="4" t="s">
        <v>4</v>
      </c>
    </row>
    <row r="8" customFormat="false" ht="15" hidden="false" customHeight="false" outlineLevel="0" collapsed="false">
      <c r="B8" s="4" t="s">
        <v>5</v>
      </c>
    </row>
    <row r="9" customFormat="false" ht="15" hidden="false" customHeight="false" outlineLevel="0" collapsed="false">
      <c r="B9" s="4" t="s">
        <v>6</v>
      </c>
    </row>
    <row r="10" customFormat="false" ht="15" hidden="false" customHeight="false" outlineLevel="0" collapsed="false">
      <c r="B10" s="4" t="s">
        <v>7</v>
      </c>
    </row>
    <row r="12" customFormat="false" ht="15" hidden="false" customHeight="false" outlineLevel="0" collapsed="false">
      <c r="B12" s="3" t="s">
        <v>8</v>
      </c>
    </row>
    <row r="13" customFormat="false" ht="15" hidden="false" customHeight="false" outlineLevel="0" collapsed="false">
      <c r="B13" s="4" t="s">
        <v>9</v>
      </c>
    </row>
    <row r="14" customFormat="false" ht="15" hidden="false" customHeight="false" outlineLevel="0" collapsed="false">
      <c r="B14" s="4" t="s">
        <v>10</v>
      </c>
    </row>
    <row r="16" customFormat="false" ht="15" hidden="false" customHeight="false" outlineLevel="0" collapsed="false">
      <c r="B16" s="3" t="s">
        <v>11</v>
      </c>
    </row>
    <row r="17" customFormat="false" ht="15" hidden="false" customHeight="false" outlineLevel="0" collapsed="false">
      <c r="B17" s="4" t="s">
        <v>12</v>
      </c>
    </row>
    <row r="18" customFormat="false" ht="15" hidden="false" customHeight="false" outlineLevel="0" collapsed="false">
      <c r="B18" s="4" t="s">
        <v>13</v>
      </c>
    </row>
    <row r="19" customFormat="false" ht="15" hidden="false" customHeight="false" outlineLevel="0" collapsed="false">
      <c r="B19" s="4" t="s">
        <v>14</v>
      </c>
    </row>
    <row r="20" customFormat="false" ht="15" hidden="false" customHeight="false" outlineLevel="0" collapsed="false">
      <c r="B20" s="4" t="s">
        <v>15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K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0"/>
    <col collapsed="false" customWidth="true" hidden="false" outlineLevel="0" max="10" min="3" style="0" width="9.51"/>
    <col collapsed="false" customWidth="true" hidden="false" outlineLevel="0" max="11" min="11" style="0" width="11"/>
  </cols>
  <sheetData>
    <row r="2" customFormat="false" ht="16.15" hidden="false" customHeight="false" outlineLevel="0" collapsed="false">
      <c r="B2" s="1" t="s">
        <v>16</v>
      </c>
    </row>
    <row r="3" customFormat="false" ht="15" hidden="false" customHeight="false" outlineLevel="0" collapsed="false">
      <c r="B3" s="2" t="s">
        <v>17</v>
      </c>
    </row>
    <row r="5" customFormat="false" ht="15" hidden="false" customHeight="false" outlineLevel="0" collapsed="false">
      <c r="B5" s="5" t="s">
        <v>18</v>
      </c>
      <c r="C5" s="6" t="s">
        <v>19</v>
      </c>
      <c r="D5" s="6" t="s">
        <v>20</v>
      </c>
      <c r="E5" s="6" t="s">
        <v>21</v>
      </c>
      <c r="F5" s="6" t="s">
        <v>22</v>
      </c>
      <c r="G5" s="6" t="s">
        <v>23</v>
      </c>
      <c r="H5" s="6" t="s">
        <v>24</v>
      </c>
      <c r="I5" s="6" t="s">
        <v>25</v>
      </c>
      <c r="J5" s="6" t="s">
        <v>26</v>
      </c>
      <c r="K5" s="7" t="s">
        <v>27</v>
      </c>
    </row>
    <row r="6" customFormat="false" ht="15" hidden="false" customHeight="false" outlineLevel="0" collapsed="false">
      <c r="B6" s="8" t="s">
        <v>19</v>
      </c>
      <c r="C6" s="9" t="n">
        <v>0.9</v>
      </c>
      <c r="D6" s="9" t="n">
        <v>0.092</v>
      </c>
      <c r="E6" s="9" t="n">
        <v>0.0055</v>
      </c>
      <c r="F6" s="9" t="n">
        <v>0.0015</v>
      </c>
      <c r="G6" s="9" t="n">
        <v>0.0005</v>
      </c>
      <c r="H6" s="9" t="n">
        <v>0.0003</v>
      </c>
      <c r="I6" s="9" t="n">
        <v>0.0001</v>
      </c>
      <c r="J6" s="9" t="n">
        <v>0.0001</v>
      </c>
      <c r="K6" s="10" t="n">
        <f aca="false">SUM(C6:J6)</f>
        <v>1</v>
      </c>
    </row>
    <row r="7" customFormat="false" ht="15" hidden="false" customHeight="false" outlineLevel="0" collapsed="false">
      <c r="B7" s="8" t="s">
        <v>20</v>
      </c>
      <c r="C7" s="9" t="n">
        <v>0.0055</v>
      </c>
      <c r="D7" s="9" t="n">
        <v>0.9</v>
      </c>
      <c r="E7" s="9" t="n">
        <v>0.086</v>
      </c>
      <c r="F7" s="9" t="n">
        <v>0.006</v>
      </c>
      <c r="G7" s="9" t="n">
        <v>0.001</v>
      </c>
      <c r="H7" s="9" t="n">
        <v>0.0008</v>
      </c>
      <c r="I7" s="9" t="n">
        <v>0.0004</v>
      </c>
      <c r="J7" s="9" t="n">
        <v>0.0003</v>
      </c>
      <c r="K7" s="10" t="n">
        <f aca="false">SUM(C7:J7)</f>
        <v>1</v>
      </c>
    </row>
    <row r="8" customFormat="false" ht="15" hidden="false" customHeight="false" outlineLevel="0" collapsed="false">
      <c r="B8" s="8" t="s">
        <v>21</v>
      </c>
      <c r="C8" s="9" t="n">
        <v>0.0004</v>
      </c>
      <c r="D8" s="9" t="n">
        <v>0.018</v>
      </c>
      <c r="E8" s="9" t="n">
        <v>0.92</v>
      </c>
      <c r="F8" s="9" t="n">
        <v>0.054</v>
      </c>
      <c r="G8" s="9" t="n">
        <v>0.005</v>
      </c>
      <c r="H8" s="9" t="n">
        <v>0.0015</v>
      </c>
      <c r="I8" s="9" t="n">
        <v>0.0006</v>
      </c>
      <c r="J8" s="9" t="n">
        <v>0.0005</v>
      </c>
      <c r="K8" s="10" t="n">
        <f aca="false">SUM(C8:J8)</f>
        <v>1</v>
      </c>
    </row>
    <row r="9" customFormat="false" ht="15" hidden="false" customHeight="false" outlineLevel="0" collapsed="false">
      <c r="B9" s="8" t="s">
        <v>22</v>
      </c>
      <c r="C9" s="9" t="n">
        <v>0.0001</v>
      </c>
      <c r="D9" s="9" t="n">
        <v>0.0012</v>
      </c>
      <c r="E9" s="9" t="n">
        <v>0.036</v>
      </c>
      <c r="F9" s="9" t="n">
        <v>0.91</v>
      </c>
      <c r="G9" s="9" t="n">
        <v>0.042</v>
      </c>
      <c r="H9" s="9" t="n">
        <v>0.007</v>
      </c>
      <c r="I9" s="9" t="n">
        <v>0.0017</v>
      </c>
      <c r="J9" s="9" t="n">
        <v>0.002</v>
      </c>
      <c r="K9" s="10" t="n">
        <f aca="false">SUM(C9:J9)</f>
        <v>1</v>
      </c>
    </row>
    <row r="10" customFormat="false" ht="15" hidden="false" customHeight="false" outlineLevel="0" collapsed="false">
      <c r="B10" s="8" t="s">
        <v>23</v>
      </c>
      <c r="C10" s="9" t="n">
        <v>0.0001</v>
      </c>
      <c r="D10" s="9" t="n">
        <v>0.0004</v>
      </c>
      <c r="E10" s="9" t="n">
        <v>0.0015</v>
      </c>
      <c r="F10" s="9" t="n">
        <v>0.052</v>
      </c>
      <c r="G10" s="9" t="n">
        <v>0.85</v>
      </c>
      <c r="H10" s="9" t="n">
        <v>0.078</v>
      </c>
      <c r="I10" s="9" t="n">
        <v>0.009</v>
      </c>
      <c r="J10" s="9" t="n">
        <v>0.009</v>
      </c>
      <c r="K10" s="10" t="n">
        <f aca="false">SUM(C10:J10)</f>
        <v>1</v>
      </c>
    </row>
    <row r="11" customFormat="false" ht="15" hidden="false" customHeight="false" outlineLevel="0" collapsed="false">
      <c r="B11" s="8" t="s">
        <v>24</v>
      </c>
      <c r="C11" s="9" t="n">
        <v>0</v>
      </c>
      <c r="D11" s="9" t="n">
        <v>0.0003</v>
      </c>
      <c r="E11" s="9" t="n">
        <v>0.001</v>
      </c>
      <c r="F11" s="9" t="n">
        <v>0.002</v>
      </c>
      <c r="G11" s="9" t="n">
        <v>0.055</v>
      </c>
      <c r="H11" s="9" t="n">
        <v>0.845</v>
      </c>
      <c r="I11" s="9" t="n">
        <v>0.052</v>
      </c>
      <c r="J11" s="9" t="n">
        <v>0.0447</v>
      </c>
      <c r="K11" s="10" t="n">
        <f aca="false">SUM(C11:J11)</f>
        <v>1</v>
      </c>
    </row>
    <row r="12" customFormat="false" ht="15" hidden="false" customHeight="false" outlineLevel="0" collapsed="false">
      <c r="B12" s="8" t="s">
        <v>25</v>
      </c>
      <c r="C12" s="9" t="n">
        <v>0</v>
      </c>
      <c r="D12" s="9" t="n">
        <v>0</v>
      </c>
      <c r="E12" s="9" t="n">
        <v>0.001</v>
      </c>
      <c r="F12" s="9" t="n">
        <v>0.002</v>
      </c>
      <c r="G12" s="9" t="n">
        <v>0.006</v>
      </c>
      <c r="H12" s="9" t="n">
        <v>0.11</v>
      </c>
      <c r="I12" s="9" t="n">
        <v>0.61</v>
      </c>
      <c r="J12" s="9" t="n">
        <v>0.271</v>
      </c>
      <c r="K12" s="10" t="n">
        <f aca="false">SUM(C12:J12)</f>
        <v>1</v>
      </c>
    </row>
    <row r="13" customFormat="false" ht="15" hidden="false" customHeight="false" outlineLevel="0" collapsed="false">
      <c r="B13" s="8" t="s">
        <v>26</v>
      </c>
      <c r="C13" s="9" t="n">
        <v>0</v>
      </c>
      <c r="D13" s="9" t="n">
        <v>0</v>
      </c>
      <c r="E13" s="9" t="n">
        <v>0</v>
      </c>
      <c r="F13" s="9" t="n">
        <v>0</v>
      </c>
      <c r="G13" s="9" t="n">
        <v>0</v>
      </c>
      <c r="H13" s="9" t="n">
        <v>0</v>
      </c>
      <c r="I13" s="9" t="n">
        <v>0</v>
      </c>
      <c r="J13" s="9" t="n">
        <v>1</v>
      </c>
      <c r="K13" s="10" t="n">
        <f aca="false">SUM(C13:J13)</f>
        <v>1</v>
      </c>
    </row>
    <row r="15" customFormat="false" ht="15" hidden="false" customHeight="false" outlineLevel="0" collapsed="false">
      <c r="B15" s="11" t="s">
        <v>28</v>
      </c>
      <c r="C15" s="12" t="str">
        <f aca="false">IF(SUMPRODUCT(--(ABS(K6:K13-1)&gt;0.0001))=0,"All rows sum to 100% — OK","ERROR: a row does not sum to 100%")</f>
        <v>All rows sum to 100% — OK</v>
      </c>
    </row>
    <row r="17" customFormat="false" ht="15" hidden="false" customHeight="false" outlineLevel="0" collapsed="false">
      <c r="B17" s="3" t="s">
        <v>29</v>
      </c>
    </row>
    <row r="18" customFormat="false" ht="15" hidden="false" customHeight="false" outlineLevel="0" collapsed="false">
      <c r="C18" s="6" t="s">
        <v>19</v>
      </c>
      <c r="D18" s="6" t="s">
        <v>20</v>
      </c>
      <c r="E18" s="6" t="s">
        <v>21</v>
      </c>
      <c r="F18" s="6" t="s">
        <v>22</v>
      </c>
      <c r="G18" s="6" t="s">
        <v>23</v>
      </c>
      <c r="H18" s="6" t="s">
        <v>24</v>
      </c>
      <c r="I18" s="6" t="s">
        <v>25</v>
      </c>
      <c r="J18" s="6" t="s">
        <v>26</v>
      </c>
    </row>
    <row r="19" customFormat="false" ht="15" hidden="false" customHeight="false" outlineLevel="0" collapsed="false">
      <c r="B19" s="8" t="s">
        <v>30</v>
      </c>
      <c r="C19" s="10" t="n">
        <f aca="false">C6</f>
        <v>0.9</v>
      </c>
      <c r="D19" s="10" t="n">
        <f aca="false">C7</f>
        <v>0.0055</v>
      </c>
      <c r="E19" s="10" t="n">
        <f aca="false">C8</f>
        <v>0.0004</v>
      </c>
      <c r="F19" s="10" t="n">
        <f aca="false">C9</f>
        <v>0.0001</v>
      </c>
      <c r="G19" s="10" t="n">
        <f aca="false">C10</f>
        <v>0.0001</v>
      </c>
      <c r="H19" s="10" t="n">
        <f aca="false">C11</f>
        <v>0</v>
      </c>
      <c r="I19" s="10" t="n">
        <f aca="false">C12</f>
        <v>0</v>
      </c>
      <c r="J19" s="10" t="n">
        <f aca="false">C13</f>
        <v>0</v>
      </c>
    </row>
    <row r="20" customFormat="false" ht="15" hidden="false" customHeight="false" outlineLevel="0" collapsed="false">
      <c r="B20" s="8" t="s">
        <v>31</v>
      </c>
      <c r="C20" s="10" t="n">
        <f aca="false">D6</f>
        <v>0.092</v>
      </c>
      <c r="D20" s="10" t="n">
        <f aca="false">D7</f>
        <v>0.9</v>
      </c>
      <c r="E20" s="10" t="n">
        <f aca="false">D8</f>
        <v>0.018</v>
      </c>
      <c r="F20" s="10" t="n">
        <f aca="false">D9</f>
        <v>0.0012</v>
      </c>
      <c r="G20" s="10" t="n">
        <f aca="false">D10</f>
        <v>0.0004</v>
      </c>
      <c r="H20" s="10" t="n">
        <f aca="false">D11</f>
        <v>0.0003</v>
      </c>
      <c r="I20" s="10" t="n">
        <f aca="false">D12</f>
        <v>0</v>
      </c>
      <c r="J20" s="10" t="n">
        <f aca="false">D13</f>
        <v>0</v>
      </c>
    </row>
    <row r="21" customFormat="false" ht="15" hidden="false" customHeight="false" outlineLevel="0" collapsed="false">
      <c r="B21" s="8" t="s">
        <v>32</v>
      </c>
      <c r="C21" s="10" t="n">
        <f aca="false">E6</f>
        <v>0.0055</v>
      </c>
      <c r="D21" s="10" t="n">
        <f aca="false">E7</f>
        <v>0.086</v>
      </c>
      <c r="E21" s="10" t="n">
        <f aca="false">E8</f>
        <v>0.92</v>
      </c>
      <c r="F21" s="10" t="n">
        <f aca="false">E9</f>
        <v>0.036</v>
      </c>
      <c r="G21" s="10" t="n">
        <f aca="false">E10</f>
        <v>0.0015</v>
      </c>
      <c r="H21" s="10" t="n">
        <f aca="false">E11</f>
        <v>0.001</v>
      </c>
      <c r="I21" s="10" t="n">
        <f aca="false">E12</f>
        <v>0.001</v>
      </c>
      <c r="J21" s="10" t="n">
        <f aca="false">E13</f>
        <v>0</v>
      </c>
    </row>
    <row r="22" customFormat="false" ht="15" hidden="false" customHeight="false" outlineLevel="0" collapsed="false">
      <c r="B22" s="8" t="s">
        <v>33</v>
      </c>
      <c r="C22" s="10" t="n">
        <f aca="false">F6</f>
        <v>0.0015</v>
      </c>
      <c r="D22" s="10" t="n">
        <f aca="false">F7</f>
        <v>0.006</v>
      </c>
      <c r="E22" s="10" t="n">
        <f aca="false">F8</f>
        <v>0.054</v>
      </c>
      <c r="F22" s="10" t="n">
        <f aca="false">F9</f>
        <v>0.91</v>
      </c>
      <c r="G22" s="10" t="n">
        <f aca="false">F10</f>
        <v>0.052</v>
      </c>
      <c r="H22" s="10" t="n">
        <f aca="false">F11</f>
        <v>0.002</v>
      </c>
      <c r="I22" s="10" t="n">
        <f aca="false">F12</f>
        <v>0.002</v>
      </c>
      <c r="J22" s="10" t="n">
        <f aca="false">F13</f>
        <v>0</v>
      </c>
    </row>
    <row r="23" customFormat="false" ht="15" hidden="false" customHeight="false" outlineLevel="0" collapsed="false">
      <c r="B23" s="8" t="s">
        <v>34</v>
      </c>
      <c r="C23" s="10" t="n">
        <f aca="false">G6</f>
        <v>0.0005</v>
      </c>
      <c r="D23" s="10" t="n">
        <f aca="false">G7</f>
        <v>0.001</v>
      </c>
      <c r="E23" s="10" t="n">
        <f aca="false">G8</f>
        <v>0.005</v>
      </c>
      <c r="F23" s="10" t="n">
        <f aca="false">G9</f>
        <v>0.042</v>
      </c>
      <c r="G23" s="10" t="n">
        <f aca="false">G10</f>
        <v>0.85</v>
      </c>
      <c r="H23" s="10" t="n">
        <f aca="false">G11</f>
        <v>0.055</v>
      </c>
      <c r="I23" s="10" t="n">
        <f aca="false">G12</f>
        <v>0.006</v>
      </c>
      <c r="J23" s="10" t="n">
        <f aca="false">G13</f>
        <v>0</v>
      </c>
    </row>
    <row r="24" customFormat="false" ht="15" hidden="false" customHeight="false" outlineLevel="0" collapsed="false">
      <c r="B24" s="8" t="s">
        <v>35</v>
      </c>
      <c r="C24" s="10" t="n">
        <f aca="false">H6</f>
        <v>0.0003</v>
      </c>
      <c r="D24" s="10" t="n">
        <f aca="false">H7</f>
        <v>0.0008</v>
      </c>
      <c r="E24" s="10" t="n">
        <f aca="false">H8</f>
        <v>0.0015</v>
      </c>
      <c r="F24" s="10" t="n">
        <f aca="false">H9</f>
        <v>0.007</v>
      </c>
      <c r="G24" s="10" t="n">
        <f aca="false">H10</f>
        <v>0.078</v>
      </c>
      <c r="H24" s="10" t="n">
        <f aca="false">H11</f>
        <v>0.845</v>
      </c>
      <c r="I24" s="10" t="n">
        <f aca="false">H12</f>
        <v>0.11</v>
      </c>
      <c r="J24" s="10" t="n">
        <f aca="false">H13</f>
        <v>0</v>
      </c>
    </row>
    <row r="25" customFormat="false" ht="15" hidden="false" customHeight="false" outlineLevel="0" collapsed="false">
      <c r="B25" s="8" t="s">
        <v>36</v>
      </c>
      <c r="C25" s="10" t="n">
        <f aca="false">I6</f>
        <v>0.0001</v>
      </c>
      <c r="D25" s="10" t="n">
        <f aca="false">I7</f>
        <v>0.0004</v>
      </c>
      <c r="E25" s="10" t="n">
        <f aca="false">I8</f>
        <v>0.0006</v>
      </c>
      <c r="F25" s="10" t="n">
        <f aca="false">I9</f>
        <v>0.0017</v>
      </c>
      <c r="G25" s="10" t="n">
        <f aca="false">I10</f>
        <v>0.009</v>
      </c>
      <c r="H25" s="10" t="n">
        <f aca="false">I11</f>
        <v>0.052</v>
      </c>
      <c r="I25" s="10" t="n">
        <f aca="false">I12</f>
        <v>0.61</v>
      </c>
      <c r="J25" s="10" t="n">
        <f aca="false">I13</f>
        <v>0</v>
      </c>
    </row>
    <row r="26" customFormat="false" ht="15" hidden="false" customHeight="false" outlineLevel="0" collapsed="false">
      <c r="B26" s="8" t="s">
        <v>37</v>
      </c>
      <c r="C26" s="10" t="n">
        <f aca="false">J6</f>
        <v>0.0001</v>
      </c>
      <c r="D26" s="10" t="n">
        <f aca="false">J7</f>
        <v>0.0003</v>
      </c>
      <c r="E26" s="10" t="n">
        <f aca="false">J8</f>
        <v>0.0005</v>
      </c>
      <c r="F26" s="10" t="n">
        <f aca="false">J9</f>
        <v>0.002</v>
      </c>
      <c r="G26" s="10" t="n">
        <f aca="false">J10</f>
        <v>0.009</v>
      </c>
      <c r="H26" s="10" t="n">
        <f aca="false">J11</f>
        <v>0.0447</v>
      </c>
      <c r="I26" s="10" t="n">
        <f aca="false">J12</f>
        <v>0.271</v>
      </c>
      <c r="J26" s="10" t="n">
        <f aca="false">J13</f>
        <v>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K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0"/>
    <col collapsed="false" customWidth="true" hidden="false" outlineLevel="0" max="11" min="3" style="0" width="9.51"/>
  </cols>
  <sheetData>
    <row r="2" customFormat="false" ht="16.15" hidden="false" customHeight="false" outlineLevel="0" collapsed="false">
      <c r="B2" s="1" t="s">
        <v>38</v>
      </c>
    </row>
    <row r="3" customFormat="false" ht="15" hidden="false" customHeight="false" outlineLevel="0" collapsed="false">
      <c r="B3" s="2" t="s">
        <v>39</v>
      </c>
    </row>
    <row r="4" customFormat="false" ht="15" hidden="false" customHeight="false" outlineLevel="0" collapsed="false">
      <c r="B4" s="2" t="s">
        <v>40</v>
      </c>
    </row>
    <row r="6" customFormat="false" ht="15" hidden="false" customHeight="false" outlineLevel="0" collapsed="false">
      <c r="B6" s="5" t="s">
        <v>18</v>
      </c>
      <c r="C6" s="6" t="s">
        <v>19</v>
      </c>
      <c r="D6" s="6" t="s">
        <v>20</v>
      </c>
      <c r="E6" s="6" t="s">
        <v>21</v>
      </c>
      <c r="F6" s="6" t="s">
        <v>22</v>
      </c>
      <c r="G6" s="6" t="s">
        <v>23</v>
      </c>
      <c r="H6" s="6" t="s">
        <v>24</v>
      </c>
      <c r="I6" s="6" t="s">
        <v>25</v>
      </c>
      <c r="J6" s="6" t="s">
        <v>26</v>
      </c>
      <c r="K6" s="7" t="s">
        <v>27</v>
      </c>
    </row>
    <row r="7" customFormat="false" ht="15" hidden="false" customHeight="false" outlineLevel="0" collapsed="false">
      <c r="B7" s="8" t="s">
        <v>19</v>
      </c>
      <c r="C7" s="10" t="n">
        <f aca="false">SUMPRODUCT(Matrix!$C$6:$J$6,Matrix!$C$19:$J$19)</f>
        <v>0.8105084</v>
      </c>
      <c r="D7" s="10" t="n">
        <f aca="false">SUMPRODUCT(Matrix!$C$6:$J$6,Matrix!$C$20:$J$20)</f>
        <v>0.16570109</v>
      </c>
      <c r="E7" s="10" t="n">
        <f aca="false">SUMPRODUCT(Matrix!$C$6:$J$6,Matrix!$C$21:$J$21)</f>
        <v>0.01797715</v>
      </c>
      <c r="F7" s="10" t="n">
        <f aca="false">SUMPRODUCT(Matrix!$C$6:$J$6,Matrix!$C$22:$J$22)</f>
        <v>0.0035908</v>
      </c>
      <c r="G7" s="10" t="n">
        <f aca="false">SUMPRODUCT(Matrix!$C$6:$J$6,Matrix!$C$23:$J$23)</f>
        <v>0.0010746</v>
      </c>
      <c r="H7" s="10" t="n">
        <f aca="false">SUMPRODUCT(Matrix!$C$6:$J$6,Matrix!$C$24:$J$24)</f>
        <v>0.00066585</v>
      </c>
      <c r="I7" s="10" t="n">
        <f aca="false">SUMPRODUCT(Matrix!$C$6:$J$6,Matrix!$C$25:$J$25)</f>
        <v>0.00021375</v>
      </c>
      <c r="J7" s="10" t="n">
        <f aca="false">SUMPRODUCT(Matrix!$C$6:$J$6,Matrix!$C$26:$J$26)</f>
        <v>0.00026836</v>
      </c>
      <c r="K7" s="10" t="n">
        <f aca="false">SUM(C7:J7)</f>
        <v>1</v>
      </c>
    </row>
    <row r="8" customFormat="false" ht="15" hidden="false" customHeight="false" outlineLevel="0" collapsed="false">
      <c r="B8" s="8" t="s">
        <v>20</v>
      </c>
      <c r="C8" s="10" t="n">
        <f aca="false">SUMPRODUCT(Matrix!$C$7:$J$7,Matrix!$C$19:$J$19)</f>
        <v>0.0099351</v>
      </c>
      <c r="D8" s="10" t="n">
        <f aca="false">SUMPRODUCT(Matrix!$C$7:$J$7,Matrix!$C$20:$J$20)</f>
        <v>0.81206184</v>
      </c>
      <c r="E8" s="10" t="n">
        <f aca="false">SUMPRODUCT(Matrix!$C$7:$J$7,Matrix!$C$21:$J$21)</f>
        <v>0.15676895</v>
      </c>
      <c r="F8" s="10" t="n">
        <f aca="false">SUMPRODUCT(Matrix!$C$7:$J$7,Matrix!$C$22:$J$22)</f>
        <v>0.01556665</v>
      </c>
      <c r="G8" s="10" t="n">
        <f aca="false">SUMPRODUCT(Matrix!$C$7:$J$7,Matrix!$C$23:$J$23)</f>
        <v>0.00248115</v>
      </c>
      <c r="H8" s="10" t="n">
        <f aca="false">SUMPRODUCT(Matrix!$C$7:$J$7,Matrix!$C$24:$J$24)</f>
        <v>0.00169065</v>
      </c>
      <c r="I8" s="10" t="n">
        <f aca="false">SUMPRODUCT(Matrix!$C$7:$J$7,Matrix!$C$25:$J$25)</f>
        <v>0.00071695</v>
      </c>
      <c r="J8" s="10" t="n">
        <f aca="false">SUMPRODUCT(Matrix!$C$7:$J$7,Matrix!$C$26:$J$26)</f>
        <v>0.00077871</v>
      </c>
      <c r="K8" s="10" t="n">
        <f aca="false">SUM(C8:J8)</f>
        <v>1</v>
      </c>
    </row>
    <row r="9" customFormat="false" ht="15" hidden="false" customHeight="false" outlineLevel="0" collapsed="false">
      <c r="B9" s="8" t="s">
        <v>21</v>
      </c>
      <c r="C9" s="10" t="n">
        <f aca="false">SUMPRODUCT(Matrix!$C$8:$J$8,Matrix!$C$19:$J$19)</f>
        <v>0.0008329</v>
      </c>
      <c r="D9" s="10" t="n">
        <f aca="false">SUMPRODUCT(Matrix!$C$8:$J$8,Matrix!$C$20:$J$20)</f>
        <v>0.03286405</v>
      </c>
      <c r="E9" s="10" t="n">
        <f aca="false">SUMPRODUCT(Matrix!$C$8:$J$8,Matrix!$C$21:$J$21)</f>
        <v>0.8499038</v>
      </c>
      <c r="F9" s="10" t="n">
        <f aca="false">SUMPRODUCT(Matrix!$C$8:$J$8,Matrix!$C$22:$J$22)</f>
        <v>0.0991928</v>
      </c>
      <c r="G9" s="10" t="n">
        <f aca="false">SUMPRODUCT(Matrix!$C$8:$J$8,Matrix!$C$23:$J$23)</f>
        <v>0.0112223</v>
      </c>
      <c r="H9" s="10" t="n">
        <f aca="false">SUMPRODUCT(Matrix!$C$8:$J$8,Matrix!$C$24:$J$24)</f>
        <v>0.00349602</v>
      </c>
      <c r="I9" s="10" t="n">
        <f aca="false">SUMPRODUCT(Matrix!$C$8:$J$8,Matrix!$C$25:$J$25)</f>
        <v>0.00114004</v>
      </c>
      <c r="J9" s="10" t="n">
        <f aca="false">SUMPRODUCT(Matrix!$C$8:$J$8,Matrix!$C$26:$J$26)</f>
        <v>0.00134809</v>
      </c>
      <c r="K9" s="10" t="n">
        <f aca="false">SUM(C9:J9)</f>
        <v>1</v>
      </c>
    </row>
    <row r="10" customFormat="false" ht="15" hidden="false" customHeight="false" outlineLevel="0" collapsed="false">
      <c r="B10" s="8" t="s">
        <v>22</v>
      </c>
      <c r="C10" s="10" t="n">
        <f aca="false">SUMPRODUCT(Matrix!$C$9:$J$9,Matrix!$C$19:$J$19)</f>
        <v>0.0002062</v>
      </c>
      <c r="D10" s="10" t="n">
        <f aca="false">SUMPRODUCT(Matrix!$C$9:$J$9,Matrix!$C$20:$J$20)</f>
        <v>0.0028481</v>
      </c>
      <c r="E10" s="10" t="n">
        <f aca="false">SUMPRODUCT(Matrix!$C$9:$J$9,Matrix!$C$21:$J$21)</f>
        <v>0.06605545</v>
      </c>
      <c r="F10" s="10" t="n">
        <f aca="false">SUMPRODUCT(Matrix!$C$9:$J$9,Matrix!$C$22:$J$22)</f>
        <v>0.83225275</v>
      </c>
      <c r="G10" s="10" t="n">
        <f aca="false">SUMPRODUCT(Matrix!$C$9:$J$9,Matrix!$C$23:$J$23)</f>
        <v>0.07449645</v>
      </c>
      <c r="H10" s="10" t="n">
        <f aca="false">SUMPRODUCT(Matrix!$C$9:$J$9,Matrix!$C$24:$J$24)</f>
        <v>0.01580299</v>
      </c>
      <c r="I10" s="10" t="n">
        <f aca="false">SUMPRODUCT(Matrix!$C$9:$J$9,Matrix!$C$25:$J$25)</f>
        <v>0.00334809</v>
      </c>
      <c r="J10" s="10" t="n">
        <f aca="false">SUMPRODUCT(Matrix!$C$9:$J$9,Matrix!$C$26:$J$26)</f>
        <v>0.00498997</v>
      </c>
      <c r="K10" s="10" t="n">
        <f aca="false">SUM(C10:J10)</f>
        <v>1</v>
      </c>
    </row>
    <row r="11" customFormat="false" ht="15" hidden="false" customHeight="false" outlineLevel="0" collapsed="false">
      <c r="B11" s="8" t="s">
        <v>23</v>
      </c>
      <c r="C11" s="10" t="n">
        <f aca="false">SUMPRODUCT(Matrix!$C$10:$J$10,Matrix!$C$19:$J$19)</f>
        <v>0.000183</v>
      </c>
      <c r="D11" s="10" t="n">
        <f aca="false">SUMPRODUCT(Matrix!$C$10:$J$10,Matrix!$C$20:$J$20)</f>
        <v>0.000822</v>
      </c>
      <c r="E11" s="10" t="n">
        <f aca="false">SUMPRODUCT(Matrix!$C$10:$J$10,Matrix!$C$21:$J$21)</f>
        <v>0.00464895</v>
      </c>
      <c r="F11" s="10" t="n">
        <f aca="false">SUMPRODUCT(Matrix!$C$10:$J$10,Matrix!$C$22:$J$22)</f>
        <v>0.09177755</v>
      </c>
      <c r="G11" s="10" t="n">
        <f aca="false">SUMPRODUCT(Matrix!$C$10:$J$10,Matrix!$C$23:$J$23)</f>
        <v>0.72903595</v>
      </c>
      <c r="H11" s="10" t="n">
        <f aca="false">SUMPRODUCT(Matrix!$C$10:$J$10,Matrix!$C$24:$J$24)</f>
        <v>0.1335666</v>
      </c>
      <c r="I11" s="10" t="n">
        <f aca="false">SUMPRODUCT(Matrix!$C$10:$J$10,Matrix!$C$25:$J$25)</f>
        <v>0.01728547</v>
      </c>
      <c r="J11" s="10" t="n">
        <f aca="false">SUMPRODUCT(Matrix!$C$10:$J$10,Matrix!$C$26:$J$26)</f>
        <v>0.02268048</v>
      </c>
      <c r="K11" s="10" t="n">
        <f aca="false">SUM(C11:J11)</f>
        <v>1</v>
      </c>
    </row>
    <row r="12" customFormat="false" ht="15" hidden="false" customHeight="false" outlineLevel="0" collapsed="false">
      <c r="B12" s="8" t="s">
        <v>24</v>
      </c>
      <c r="C12" s="10" t="n">
        <f aca="false">SUMPRODUCT(Matrix!$C$11:$J$11,Matrix!$C$19:$J$19)</f>
        <v>7.75E-006</v>
      </c>
      <c r="D12" s="10" t="n">
        <f aca="false">SUMPRODUCT(Matrix!$C$11:$J$11,Matrix!$C$20:$J$20)</f>
        <v>0.0005659</v>
      </c>
      <c r="E12" s="10" t="n">
        <f aca="false">SUMPRODUCT(Matrix!$C$11:$J$11,Matrix!$C$21:$J$21)</f>
        <v>0.0019973</v>
      </c>
      <c r="F12" s="10" t="n">
        <f aca="false">SUMPRODUCT(Matrix!$C$11:$J$11,Matrix!$C$22:$J$22)</f>
        <v>0.0065298</v>
      </c>
      <c r="G12" s="10" t="n">
        <f aca="false">SUMPRODUCT(Matrix!$C$11:$J$11,Matrix!$C$23:$J$23)</f>
        <v>0.0936263</v>
      </c>
      <c r="H12" s="10" t="n">
        <f aca="false">SUMPRODUCT(Matrix!$C$11:$J$11,Matrix!$C$24:$J$24)</f>
        <v>0.72405074</v>
      </c>
      <c r="I12" s="10" t="n">
        <f aca="false">SUMPRODUCT(Matrix!$C$11:$J$11,Matrix!$C$25:$J$25)</f>
        <v>0.07615912</v>
      </c>
      <c r="J12" s="10" t="n">
        <f aca="false">SUMPRODUCT(Matrix!$C$11:$J$11,Matrix!$C$26:$J$26)</f>
        <v>0.09706309</v>
      </c>
      <c r="K12" s="10" t="n">
        <f aca="false">SUM(C12:J12)</f>
        <v>1</v>
      </c>
    </row>
    <row r="13" customFormat="false" ht="15" hidden="false" customHeight="false" outlineLevel="0" collapsed="false">
      <c r="B13" s="8" t="s">
        <v>25</v>
      </c>
      <c r="C13" s="10" t="n">
        <f aca="false">SUMPRODUCT(Matrix!$C$12:$J$12,Matrix!$C$19:$J$19)</f>
        <v>1.2E-006</v>
      </c>
      <c r="D13" s="10" t="n">
        <f aca="false">SUMPRODUCT(Matrix!$C$12:$J$12,Matrix!$C$20:$J$20)</f>
        <v>5.58E-005</v>
      </c>
      <c r="E13" s="10" t="n">
        <f aca="false">SUMPRODUCT(Matrix!$C$12:$J$12,Matrix!$C$21:$J$21)</f>
        <v>0.001721</v>
      </c>
      <c r="F13" s="10" t="n">
        <f aca="false">SUMPRODUCT(Matrix!$C$12:$J$12,Matrix!$C$22:$J$22)</f>
        <v>0.003626</v>
      </c>
      <c r="G13" s="10" t="n">
        <f aca="false">SUMPRODUCT(Matrix!$C$12:$J$12,Matrix!$C$23:$J$23)</f>
        <v>0.014899</v>
      </c>
      <c r="H13" s="10" t="n">
        <f aca="false">SUMPRODUCT(Matrix!$C$12:$J$12,Matrix!$C$24:$J$24)</f>
        <v>0.1605335</v>
      </c>
      <c r="I13" s="10" t="n">
        <f aca="false">SUMPRODUCT(Matrix!$C$12:$J$12,Matrix!$C$25:$J$25)</f>
        <v>0.377878</v>
      </c>
      <c r="J13" s="10" t="n">
        <f aca="false">SUMPRODUCT(Matrix!$C$12:$J$12,Matrix!$C$26:$J$26)</f>
        <v>0.4412855</v>
      </c>
      <c r="K13" s="10" t="n">
        <f aca="false">SUM(C13:J13)</f>
        <v>1</v>
      </c>
    </row>
    <row r="14" customFormat="false" ht="15" hidden="false" customHeight="false" outlineLevel="0" collapsed="false">
      <c r="B14" s="8" t="s">
        <v>26</v>
      </c>
      <c r="C14" s="10" t="n">
        <f aca="false">SUMPRODUCT(Matrix!$C$13:$J$13,Matrix!$C$19:$J$19)</f>
        <v>0</v>
      </c>
      <c r="D14" s="10" t="n">
        <f aca="false">SUMPRODUCT(Matrix!$C$13:$J$13,Matrix!$C$20:$J$20)</f>
        <v>0</v>
      </c>
      <c r="E14" s="10" t="n">
        <f aca="false">SUMPRODUCT(Matrix!$C$13:$J$13,Matrix!$C$21:$J$21)</f>
        <v>0</v>
      </c>
      <c r="F14" s="10" t="n">
        <f aca="false">SUMPRODUCT(Matrix!$C$13:$J$13,Matrix!$C$22:$J$22)</f>
        <v>0</v>
      </c>
      <c r="G14" s="10" t="n">
        <f aca="false">SUMPRODUCT(Matrix!$C$13:$J$13,Matrix!$C$23:$J$23)</f>
        <v>0</v>
      </c>
      <c r="H14" s="10" t="n">
        <f aca="false">SUMPRODUCT(Matrix!$C$13:$J$13,Matrix!$C$24:$J$24)</f>
        <v>0</v>
      </c>
      <c r="I14" s="10" t="n">
        <f aca="false">SUMPRODUCT(Matrix!$C$13:$J$13,Matrix!$C$25:$J$25)</f>
        <v>0</v>
      </c>
      <c r="J14" s="10" t="n">
        <f aca="false">SUMPRODUCT(Matrix!$C$13:$J$13,Matrix!$C$26:$J$26)</f>
        <v>1</v>
      </c>
      <c r="K14" s="10" t="n">
        <f aca="false">SUM(C14:J14)</f>
        <v>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J1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8"/>
    <col collapsed="false" customWidth="true" hidden="false" outlineLevel="0" max="11" min="3" style="0" width="9.51"/>
  </cols>
  <sheetData>
    <row r="2" customFormat="false" ht="16.15" hidden="false" customHeight="false" outlineLevel="0" collapsed="false">
      <c r="B2" s="1" t="s">
        <v>41</v>
      </c>
    </row>
    <row r="3" customFormat="false" ht="15" hidden="false" customHeight="false" outlineLevel="0" collapsed="false">
      <c r="B3" s="2" t="s">
        <v>42</v>
      </c>
    </row>
    <row r="5" customFormat="false" ht="15" hidden="false" customHeight="false" outlineLevel="0" collapsed="false">
      <c r="B5" s="3" t="s">
        <v>43</v>
      </c>
    </row>
    <row r="6" customFormat="false" ht="15" hidden="false" customHeight="false" outlineLevel="0" collapsed="false">
      <c r="B6" s="5" t="s">
        <v>44</v>
      </c>
      <c r="C6" s="6" t="s">
        <v>19</v>
      </c>
      <c r="D6" s="6" t="s">
        <v>20</v>
      </c>
      <c r="E6" s="6" t="s">
        <v>21</v>
      </c>
      <c r="F6" s="6" t="s">
        <v>22</v>
      </c>
      <c r="G6" s="6" t="s">
        <v>23</v>
      </c>
      <c r="H6" s="6" t="s">
        <v>24</v>
      </c>
      <c r="I6" s="6" t="s">
        <v>25</v>
      </c>
      <c r="J6" s="6" t="s">
        <v>26</v>
      </c>
    </row>
    <row r="7" customFormat="false" ht="15" hidden="false" customHeight="false" outlineLevel="0" collapsed="false">
      <c r="B7" s="4" t="n">
        <v>0</v>
      </c>
      <c r="C7" s="10" t="n">
        <v>1</v>
      </c>
      <c r="D7" s="10" t="n">
        <v>0</v>
      </c>
      <c r="E7" s="10" t="n">
        <v>0</v>
      </c>
      <c r="F7" s="10" t="n">
        <v>0</v>
      </c>
      <c r="G7" s="10" t="n">
        <v>0</v>
      </c>
      <c r="H7" s="10" t="n">
        <v>0</v>
      </c>
      <c r="I7" s="10" t="n">
        <v>0</v>
      </c>
      <c r="J7" s="10" t="n">
        <v>0</v>
      </c>
    </row>
    <row r="8" customFormat="false" ht="15" hidden="false" customHeight="false" outlineLevel="0" collapsed="false">
      <c r="B8" s="4" t="n">
        <v>1</v>
      </c>
      <c r="C8" s="10" t="n">
        <f aca="false">SUMPRODUCT($C$7:$J$7,Matrix!$C$19:$J$19)</f>
        <v>0.9</v>
      </c>
      <c r="D8" s="10" t="n">
        <f aca="false">SUMPRODUCT($C$7:$J$7,Matrix!$C$20:$J$20)</f>
        <v>0.092</v>
      </c>
      <c r="E8" s="10" t="n">
        <f aca="false">SUMPRODUCT($C$7:$J$7,Matrix!$C$21:$J$21)</f>
        <v>0.0055</v>
      </c>
      <c r="F8" s="10" t="n">
        <f aca="false">SUMPRODUCT($C$7:$J$7,Matrix!$C$22:$J$22)</f>
        <v>0.0015</v>
      </c>
      <c r="G8" s="10" t="n">
        <f aca="false">SUMPRODUCT($C$7:$J$7,Matrix!$C$23:$J$23)</f>
        <v>0.0005</v>
      </c>
      <c r="H8" s="10" t="n">
        <f aca="false">SUMPRODUCT($C$7:$J$7,Matrix!$C$24:$J$24)</f>
        <v>0.0003</v>
      </c>
      <c r="I8" s="10" t="n">
        <f aca="false">SUMPRODUCT($C$7:$J$7,Matrix!$C$25:$J$25)</f>
        <v>0.0001</v>
      </c>
      <c r="J8" s="10" t="n">
        <f aca="false">SUMPRODUCT($C$7:$J$7,Matrix!$C$26:$J$26)</f>
        <v>0.0001</v>
      </c>
    </row>
    <row r="9" customFormat="false" ht="15" hidden="false" customHeight="false" outlineLevel="0" collapsed="false">
      <c r="B9" s="4" t="n">
        <v>2</v>
      </c>
      <c r="C9" s="10" t="n">
        <f aca="false">SUMPRODUCT($C$8:$J$8,Matrix!$C$19:$J$19)</f>
        <v>0.8105084</v>
      </c>
      <c r="D9" s="10" t="n">
        <f aca="false">SUMPRODUCT($C$8:$J$8,Matrix!$C$20:$J$20)</f>
        <v>0.16570109</v>
      </c>
      <c r="E9" s="10" t="n">
        <f aca="false">SUMPRODUCT($C$8:$J$8,Matrix!$C$21:$J$21)</f>
        <v>0.01797715</v>
      </c>
      <c r="F9" s="10" t="n">
        <f aca="false">SUMPRODUCT($C$8:$J$8,Matrix!$C$22:$J$22)</f>
        <v>0.0035908</v>
      </c>
      <c r="G9" s="10" t="n">
        <f aca="false">SUMPRODUCT($C$8:$J$8,Matrix!$C$23:$J$23)</f>
        <v>0.0010746</v>
      </c>
      <c r="H9" s="10" t="n">
        <f aca="false">SUMPRODUCT($C$8:$J$8,Matrix!$C$24:$J$24)</f>
        <v>0.00066585</v>
      </c>
      <c r="I9" s="10" t="n">
        <f aca="false">SUMPRODUCT($C$8:$J$8,Matrix!$C$25:$J$25)</f>
        <v>0.00021375</v>
      </c>
      <c r="J9" s="10" t="n">
        <f aca="false">SUMPRODUCT($C$8:$J$8,Matrix!$C$26:$J$26)</f>
        <v>0.00026836</v>
      </c>
    </row>
    <row r="10" customFormat="false" ht="15" hidden="false" customHeight="false" outlineLevel="0" collapsed="false">
      <c r="B10" s="4" t="n">
        <v>3</v>
      </c>
      <c r="C10" s="10" t="n">
        <f aca="false">SUMPRODUCT($C$9:$J$9,Matrix!$C$19:$J$19)</f>
        <v>0.730376573395</v>
      </c>
      <c r="D10" s="10" t="n">
        <f aca="false">SUMPRODUCT($C$9:$J$9,Matrix!$C$20:$J$20)</f>
        <v>0.224026281055</v>
      </c>
      <c r="E10" s="10" t="n">
        <f aca="false">SUMPRODUCT($C$9:$J$9,Matrix!$C$21:$J$21)</f>
        <v>0.03537882824</v>
      </c>
      <c r="F10" s="10" t="n">
        <f aca="false">SUMPRODUCT($C$9:$J$9,Matrix!$C$22:$J$22)</f>
        <v>0.00650600164</v>
      </c>
      <c r="G10" s="10" t="n">
        <f aca="false">SUMPRODUCT($C$9:$J$9,Matrix!$C$23:$J$23)</f>
        <v>0.00176296889</v>
      </c>
      <c r="H10" s="10" t="n">
        <f aca="false">SUMPRODUCT($C$9:$J$9,Matrix!$C$24:$J$24)</f>
        <v>0.001097789267</v>
      </c>
      <c r="I10" s="10" t="n">
        <f aca="false">SUMPRODUCT($C$9:$J$9,Matrix!$C$25:$J$25)</f>
        <v>0.000338905026</v>
      </c>
      <c r="J10" s="10" t="n">
        <f aca="false">SUMPRODUCT($C$9:$J$9,Matrix!$C$26:$J$26)</f>
        <v>0.000512652487</v>
      </c>
    </row>
    <row r="11" customFormat="false" ht="15" hidden="false" customHeight="false" outlineLevel="0" collapsed="false">
      <c r="B11" s="4" t="n">
        <v>4</v>
      </c>
      <c r="C11" s="10" t="n">
        <f aca="false">SUMPRODUCT($C$10:$J$10,Matrix!$C$19:$J$19)</f>
        <v>0.658586039029652</v>
      </c>
      <c r="D11" s="10" t="n">
        <f aca="false">SUMPRODUCT($C$10:$J$10,Matrix!$C$20:$J$20)</f>
        <v>0.269463958336464</v>
      </c>
      <c r="E11" s="10" t="n">
        <f aca="false">SUMPRODUCT($C$10:$J$10,Matrix!$C$21:$J$21)</f>
        <v>0.0560701505118705</v>
      </c>
      <c r="F11" s="10" t="n">
        <f aca="false">SUMPRODUCT($C$10:$J$10,Matrix!$C$22:$J$22)</f>
        <v>0.0103651885346485</v>
      </c>
      <c r="G11" s="10" t="n">
        <f aca="false">SUMPRODUCT($C$10:$J$10,Matrix!$C$23:$J$23)</f>
        <v>0.0026002961741735</v>
      </c>
      <c r="H11" s="10" t="n">
        <f aca="false">SUMPRODUCT($C$10:$J$10,Matrix!$C$24:$J$24)</f>
        <v>0.0015993673075975</v>
      </c>
      <c r="I11" s="10" t="n">
        <f aca="false">SUMPRODUCT($C$10:$J$10,Matrix!$C$25:$J$25)</f>
        <v>0.0004746194972475</v>
      </c>
      <c r="J11" s="10" t="n">
        <f aca="false">SUMPRODUCT($C$10:$J$10,Matrix!$C$26:$J$26)</f>
        <v>0.0008403806083469</v>
      </c>
    </row>
    <row r="12" customFormat="false" ht="15" hidden="false" customHeight="false" outlineLevel="0" collapsed="false">
      <c r="B12" s="4" t="n">
        <v>5</v>
      </c>
      <c r="C12" s="10" t="n">
        <f aca="false">SUMPRODUCT($C$11:$J$11,Matrix!$C$19:$J$19)</f>
        <v>0.594233211506213</v>
      </c>
      <c r="D12" s="10" t="n">
        <f aca="false">SUMPRODUCT($C$11:$J$11,Matrix!$C$20:$J$20)</f>
        <v>0.304130698957663</v>
      </c>
      <c r="E12" s="10" t="n">
        <f aca="false">SUMPRODUCT($C$11:$J$11,Matrix!$C$21:$J$21)</f>
        <v>0.0787597833208333</v>
      </c>
      <c r="F12" s="10" t="n">
        <f aca="false">SUMPRODUCT($C$11:$J$11,Matrix!$C$22:$J$22)</f>
        <v>0.0152041358774011</v>
      </c>
      <c r="G12" s="10" t="n">
        <f aca="false">SUMPRODUCT($C$11:$J$11,Matrix!$C$23:$J$23)</f>
        <v>0.0036155103158147</v>
      </c>
      <c r="H12" s="10" t="n">
        <f aca="false">SUMPRODUCT($C$11:$J$11,Matrix!$C$24:$J$24)</f>
        <v>0.00217630514509106</v>
      </c>
      <c r="I12" s="10" t="n">
        <f aca="false">SUMPRODUCT($C$11:$J$11,Matrix!$C$25:$J$25)</f>
        <v>0.000620994756937182</v>
      </c>
      <c r="J12" s="10" t="n">
        <f aca="false">SUMPRODUCT($C$11:$J$11,Matrix!$C$26:$J$26)</f>
        <v>0.00125936012004728</v>
      </c>
    </row>
    <row r="13" customFormat="false" ht="15" hidden="false" customHeight="false" outlineLevel="0" collapsed="false">
      <c r="B13" s="4" t="n">
        <v>6</v>
      </c>
      <c r="C13" s="10" t="n">
        <f aca="false">SUMPRODUCT($C$12:$J$12,Matrix!$C$19:$J$19)</f>
        <v>0.536515995077806</v>
      </c>
      <c r="D13" s="10" t="n">
        <f aca="false">SUMPRODUCT($C$12:$J$12,Matrix!$C$20:$J$20)</f>
        <v>0.329825104678966</v>
      </c>
      <c r="E13" s="10" t="n">
        <f aca="false">SUMPRODUCT($C$12:$J$12,Matrix!$C$21:$J$21)</f>
        <v>0.102438092885772</v>
      </c>
      <c r="F13" s="10" t="n">
        <f aca="false">SUMPRODUCT($C$12:$J$12,Matrix!$C$22:$J$22)</f>
        <v>0.0209985270949917</v>
      </c>
      <c r="G13" s="10" t="n">
        <f aca="false">SUMPRODUCT($C$12:$J$12,Matrix!$C$23:$J$23)</f>
        <v>0.00483022644812991</v>
      </c>
      <c r="H13" s="10" t="n">
        <f aca="false">SUMPRODUCT($C$12:$J$12,Matrix!$C$24:$J$24)</f>
        <v>0.00283544022423963</v>
      </c>
      <c r="I13" s="10" t="n">
        <f aca="false">SUMPRODUCT($C$12:$J$12,Matrix!$C$25:$J$25)</f>
        <v>0.000778692763836517</v>
      </c>
      <c r="J13" s="10" t="n">
        <f aca="false">SUMPRODUCT($C$12:$J$12,Matrix!$C$26:$J$26)</f>
        <v>0.0017779208262583</v>
      </c>
    </row>
    <row r="14" customFormat="false" ht="15" hidden="false" customHeight="false" outlineLevel="0" collapsed="false">
      <c r="B14" s="4" t="n">
        <v>7</v>
      </c>
      <c r="C14" s="10" t="n">
        <f aca="false">SUMPRODUCT($C$13:$J$13,Matrix!$C$19:$J$19)</f>
        <v>0.484721991758269</v>
      </c>
      <c r="D14" s="10" t="n">
        <f aca="false">SUMPRODUCT($C$13:$J$13,Matrix!$C$20:$J$20)</f>
        <v>0.348073932385332</v>
      </c>
      <c r="E14" s="10" t="n">
        <f aca="false">SUMPRODUCT($C$13:$J$13,Matrix!$C$21:$J$21)</f>
        <v>0.126325648878309</v>
      </c>
      <c r="F14" s="10" t="n">
        <f aca="false">SUMPRODUCT($C$13:$J$13,Matrix!$C$22:$J$22)</f>
        <v>0.0276824413342436</v>
      </c>
      <c r="G14" s="10" t="n">
        <f aca="false">SUMPRODUCT($C$13:$J$13,Matrix!$C$23:$J$23)</f>
        <v>0.006258525554463</v>
      </c>
      <c r="H14" s="10" t="n">
        <f aca="false">SUMPRODUCT($C$13:$J$13,Matrix!$C$24:$J$24)</f>
        <v>0.00358382256771875</v>
      </c>
      <c r="I14" s="10" t="n">
        <f aca="false">SUMPRODUCT($C$13:$J$13,Matrix!$C$25:$J$25)</f>
        <v>0.000948659508806221</v>
      </c>
      <c r="J14" s="10" t="n">
        <f aca="false">SUMPRODUCT($C$13:$J$13,Matrix!$C$26:$J$26)</f>
        <v>0.00240497801285901</v>
      </c>
    </row>
    <row r="15" customFormat="false" ht="15" hidden="false" customHeight="false" outlineLevel="0" collapsed="false">
      <c r="B15" s="4" t="n">
        <v>8</v>
      </c>
      <c r="C15" s="10" t="n">
        <f aca="false">SUMPRODUCT($C$14:$J$14,Matrix!$C$19:$J$19)</f>
        <v>0.438218123566801</v>
      </c>
      <c r="D15" s="10" t="n">
        <f aca="false">SUMPRODUCT($C$14:$J$14,Matrix!$C$20:$J$20)</f>
        <v>0.360171621554962</v>
      </c>
      <c r="E15" s="10" t="n">
        <f aca="false">SUMPRODUCT($C$14:$J$14,Matrix!$C$21:$J$21)</f>
        <v>0.149830414266294</v>
      </c>
      <c r="F15" s="10" t="n">
        <f aca="false">SUMPRODUCT($C$14:$J$14,Matrix!$C$22:$J$22)</f>
        <v>0.0351626415285249</v>
      </c>
      <c r="G15" s="10" t="n">
        <f aca="false">SUMPRODUCT($C$14:$J$14,Matrix!$C$23:$J$23)</f>
        <v>0.00790727462826517</v>
      </c>
      <c r="H15" s="10" t="n">
        <f aca="false">SUMPRODUCT($C$14:$J$14,Matrix!$C$24:$J$24)</f>
        <v>0.00442798891503206</v>
      </c>
      <c r="I15" s="10" t="n">
        <f aca="false">SUMPRODUCT($C$14:$J$14,Matrix!$C$25:$J$25)</f>
        <v>0.0011319251156085</v>
      </c>
      <c r="J15" s="10" t="n">
        <f aca="false">SUMPRODUCT($C$14:$J$14,Matrix!$C$26:$J$26)</f>
        <v>0.00315001042451176</v>
      </c>
    </row>
    <row r="16" customFormat="false" ht="15" hidden="false" customHeight="false" outlineLevel="0" collapsed="false">
      <c r="B16" s="4" t="n">
        <v>9</v>
      </c>
      <c r="C16" s="10" t="n">
        <f aca="false">SUMPRODUCT($C$15:$J$15,Matrix!$C$19:$J$19)</f>
        <v>0.396441494285996</v>
      </c>
      <c r="D16" s="10" t="n">
        <f aca="false">SUMPRODUCT($C$15:$J$15,Matrix!$C$20:$J$20)</f>
        <v>0.367214160700765</v>
      </c>
      <c r="E16" s="10" t="n">
        <f aca="false">SUMPRODUCT($C$15:$J$15,Matrix!$C$21:$J$21)</f>
        <v>0.172512216179335</v>
      </c>
      <c r="F16" s="10" t="n">
        <f aca="false">SUMPRODUCT($C$15:$J$15,Matrix!$C$22:$J$22)</f>
        <v>0.0433295011847486</v>
      </c>
      <c r="G16" s="10" t="n">
        <f aca="false">SUMPRODUCT($C$15:$J$15,Matrix!$C$23:$J$23)</f>
        <v>0.00977677807391369</v>
      </c>
      <c r="H16" s="10" t="n">
        <f aca="false">SUMPRODUCT($C$15:$J$15,Matrix!$C$24:$J$24)</f>
        <v>0.00537341666333684</v>
      </c>
      <c r="I16" s="10" t="n">
        <f aca="false">SUMPRODUCT($C$15:$J$15,Matrix!$C$25:$J$25)</f>
        <v>0.00132946041589417</v>
      </c>
      <c r="J16" s="10" t="n">
        <f aca="false">SUMPRODUCT($C$15:$J$15,Matrix!$C$26:$J$26)</f>
        <v>0.00402297249601135</v>
      </c>
    </row>
    <row r="17" customFormat="false" ht="15" hidden="false" customHeight="false" outlineLevel="0" collapsed="false">
      <c r="B17" s="4" t="n">
        <v>10</v>
      </c>
      <c r="C17" s="10" t="n">
        <f aca="false">SUMPRODUCT($C$16:$J$16,Matrix!$C$19:$J$19)</f>
        <v>0.358891338255648</v>
      </c>
      <c r="D17" s="10" t="n">
        <f aca="false">SUMPRODUCT($C$16:$J$16,Matrix!$C$20:$J$20)</f>
        <v>0.370128100133878</v>
      </c>
      <c r="E17" s="10" t="n">
        <f aca="false">SUMPRODUCT($C$16:$J$16,Matrix!$C$21:$J$21)</f>
        <v>0.194053315010668</v>
      </c>
      <c r="F17" s="10" t="n">
        <f aca="false">SUMPRODUCT($C$16:$J$16,Matrix!$C$22:$J$22)</f>
        <v>0.0520652511714409</v>
      </c>
      <c r="G17" s="10" t="n">
        <f aca="false">SUMPRODUCT($C$16:$J$16,Matrix!$C$23:$J$23)</f>
        <v>0.0118616110803054</v>
      </c>
      <c r="H17" s="10" t="n">
        <f aca="false">SUMPRODUCT($C$16:$J$16,Matrix!$C$24:$J$24)</f>
        <v>0.00642414502544191</v>
      </c>
      <c r="I17" s="10" t="n">
        <f aca="false">SUMPRODUCT($C$16:$J$16,Matrix!$C$25:$J$25)</f>
        <v>0.00154207681828476</v>
      </c>
      <c r="J17" s="10" t="n">
        <f aca="false">SUMPRODUCT($C$16:$J$16,Matrix!$C$26:$J$26)</f>
        <v>0.00503416250433304</v>
      </c>
    </row>
    <row r="19" customFormat="false" ht="15" hidden="false" customHeight="false" outlineLevel="0" collapsed="false">
      <c r="B19" s="3" t="s">
        <v>45</v>
      </c>
    </row>
    <row r="20" customFormat="false" ht="15" hidden="false" customHeight="false" outlineLevel="0" collapsed="false">
      <c r="B20" s="5" t="s">
        <v>44</v>
      </c>
      <c r="C20" s="6" t="s">
        <v>19</v>
      </c>
      <c r="D20" s="6" t="s">
        <v>20</v>
      </c>
      <c r="E20" s="6" t="s">
        <v>21</v>
      </c>
      <c r="F20" s="6" t="s">
        <v>22</v>
      </c>
      <c r="G20" s="6" t="s">
        <v>23</v>
      </c>
      <c r="H20" s="6" t="s">
        <v>24</v>
      </c>
      <c r="I20" s="6" t="s">
        <v>25</v>
      </c>
      <c r="J20" s="6" t="s">
        <v>26</v>
      </c>
    </row>
    <row r="21" customFormat="false" ht="15" hidden="false" customHeight="false" outlineLevel="0" collapsed="false">
      <c r="B21" s="4" t="n">
        <v>0</v>
      </c>
      <c r="C21" s="10" t="n">
        <v>0</v>
      </c>
      <c r="D21" s="10" t="n">
        <v>1</v>
      </c>
      <c r="E21" s="10" t="n">
        <v>0</v>
      </c>
      <c r="F21" s="10" t="n">
        <v>0</v>
      </c>
      <c r="G21" s="10" t="n">
        <v>0</v>
      </c>
      <c r="H21" s="10" t="n">
        <v>0</v>
      </c>
      <c r="I21" s="10" t="n">
        <v>0</v>
      </c>
      <c r="J21" s="10" t="n">
        <v>0</v>
      </c>
    </row>
    <row r="22" customFormat="false" ht="15" hidden="false" customHeight="false" outlineLevel="0" collapsed="false">
      <c r="B22" s="4" t="n">
        <v>1</v>
      </c>
      <c r="C22" s="10" t="n">
        <f aca="false">SUMPRODUCT($C$21:$J$21,Matrix!$C$19:$J$19)</f>
        <v>0.0055</v>
      </c>
      <c r="D22" s="10" t="n">
        <f aca="false">SUMPRODUCT($C$21:$J$21,Matrix!$C$20:$J$20)</f>
        <v>0.9</v>
      </c>
      <c r="E22" s="10" t="n">
        <f aca="false">SUMPRODUCT($C$21:$J$21,Matrix!$C$21:$J$21)</f>
        <v>0.086</v>
      </c>
      <c r="F22" s="10" t="n">
        <f aca="false">SUMPRODUCT($C$21:$J$21,Matrix!$C$22:$J$22)</f>
        <v>0.006</v>
      </c>
      <c r="G22" s="10" t="n">
        <f aca="false">SUMPRODUCT($C$21:$J$21,Matrix!$C$23:$J$23)</f>
        <v>0.001</v>
      </c>
      <c r="H22" s="10" t="n">
        <f aca="false">SUMPRODUCT($C$21:$J$21,Matrix!$C$24:$J$24)</f>
        <v>0.0008</v>
      </c>
      <c r="I22" s="10" t="n">
        <f aca="false">SUMPRODUCT($C$21:$J$21,Matrix!$C$25:$J$25)</f>
        <v>0.0004</v>
      </c>
      <c r="J22" s="10" t="n">
        <f aca="false">SUMPRODUCT($C$21:$J$21,Matrix!$C$26:$J$26)</f>
        <v>0.0003</v>
      </c>
    </row>
    <row r="23" customFormat="false" ht="15" hidden="false" customHeight="false" outlineLevel="0" collapsed="false">
      <c r="B23" s="4" t="n">
        <v>2</v>
      </c>
      <c r="C23" s="10" t="n">
        <f aca="false">SUMPRODUCT($C$22:$J$22,Matrix!$C$19:$J$19)</f>
        <v>0.0099351</v>
      </c>
      <c r="D23" s="10" t="n">
        <f aca="false">SUMPRODUCT($C$22:$J$22,Matrix!$C$20:$J$20)</f>
        <v>0.81206184</v>
      </c>
      <c r="E23" s="10" t="n">
        <f aca="false">SUMPRODUCT($C$22:$J$22,Matrix!$C$21:$J$21)</f>
        <v>0.15676895</v>
      </c>
      <c r="F23" s="10" t="n">
        <f aca="false">SUMPRODUCT($C$22:$J$22,Matrix!$C$22:$J$22)</f>
        <v>0.01556665</v>
      </c>
      <c r="G23" s="10" t="n">
        <f aca="false">SUMPRODUCT($C$22:$J$22,Matrix!$C$23:$J$23)</f>
        <v>0.00248115</v>
      </c>
      <c r="H23" s="10" t="n">
        <f aca="false">SUMPRODUCT($C$22:$J$22,Matrix!$C$24:$J$24)</f>
        <v>0.00169065</v>
      </c>
      <c r="I23" s="10" t="n">
        <f aca="false">SUMPRODUCT($C$22:$J$22,Matrix!$C$25:$J$25)</f>
        <v>0.00071695</v>
      </c>
      <c r="J23" s="10" t="n">
        <f aca="false">SUMPRODUCT($C$22:$J$22,Matrix!$C$26:$J$26)</f>
        <v>0.00077871</v>
      </c>
    </row>
    <row r="24" customFormat="false" ht="15" hidden="false" customHeight="false" outlineLevel="0" collapsed="false">
      <c r="B24" s="4" t="n">
        <v>3</v>
      </c>
      <c r="C24" s="10" t="n">
        <f aca="false">SUMPRODUCT($C$23:$J$23,Matrix!$C$19:$J$19)</f>
        <v>0.01347244248</v>
      </c>
      <c r="D24" s="10" t="n">
        <f aca="false">SUMPRODUCT($C$23:$J$23,Matrix!$C$20:$J$20)</f>
        <v>0.734611705935</v>
      </c>
      <c r="E24" s="10" t="n">
        <f aca="false">SUMPRODUCT($C$23:$J$23,Matrix!$C$21:$J$21)</f>
        <v>0.214685924015</v>
      </c>
      <c r="F24" s="10" t="n">
        <f aca="false">SUMPRODUCT($C$23:$J$23,Matrix!$C$22:$J$22)</f>
        <v>0.02765228349</v>
      </c>
      <c r="G24" s="10" t="n">
        <f aca="false">SUMPRODUCT($C$23:$J$23,Matrix!$C$23:$J$23)</f>
        <v>0.00446093839</v>
      </c>
      <c r="H24" s="10" t="n">
        <f aca="false">SUMPRODUCT($C$23:$J$23,Matrix!$C$24:$J$24)</f>
        <v>0.002697743427</v>
      </c>
      <c r="I24" s="10" t="n">
        <f aca="false">SUMPRODUCT($C$23:$J$23,Matrix!$C$25:$J$25)</f>
        <v>0.000993926571</v>
      </c>
      <c r="J24" s="10" t="n">
        <f aca="false">SUMPRODUCT($C$23:$J$23,Matrix!$C$26:$J$26)</f>
        <v>0.001425035692</v>
      </c>
    </row>
    <row r="25" customFormat="false" ht="15" hidden="false" customHeight="false" outlineLevel="0" collapsed="false">
      <c r="B25" s="4" t="n">
        <v>4</v>
      </c>
      <c r="C25" s="10" t="n">
        <f aca="false">SUMPRODUCT($C$24:$J$24,Matrix!$C$19:$J$19)</f>
        <v>0.0162546483064365</v>
      </c>
      <c r="D25" s="10" t="n">
        <f aca="false">SUMPRODUCT($C$24:$J$24,Matrix!$C$20:$J$20)</f>
        <v>0.666290123120502</v>
      </c>
      <c r="E25" s="10" t="n">
        <f aca="false">SUMPRODUCT($C$24:$J$24,Matrix!$C$21:$J$21)</f>
        <v>0.261767620521073</v>
      </c>
      <c r="F25" s="10" t="n">
        <f aca="false">SUMPRODUCT($C$24:$J$24,Matrix!$C$22:$J$22)</f>
        <v>0.041423848908316</v>
      </c>
      <c r="G25" s="10" t="n">
        <f aca="false">SUMPRODUCT($C$24:$J$24,Matrix!$C$23:$J$23)</f>
        <v>0.006922310533241</v>
      </c>
      <c r="H25" s="10" t="n">
        <f aca="false">SUMPRODUCT($C$24:$J$24,Matrix!$C$24:$J$24)</f>
        <v>0.0038442042809895</v>
      </c>
      <c r="I25" s="10" t="n">
        <f aca="false">SUMPRODUCT($C$24:$J$24,Matrix!$C$25:$J$25)</f>
        <v>0.001257738674988</v>
      </c>
      <c r="J25" s="10" t="n">
        <f aca="false">SUMPRODUCT($C$24:$J$24,Matrix!$C$26:$J$26)</f>
        <v>0.0022395056544539</v>
      </c>
    </row>
    <row r="26" customFormat="false" ht="15" hidden="false" customHeight="false" outlineLevel="0" collapsed="false">
      <c r="B26" s="4" t="n">
        <v>5</v>
      </c>
      <c r="C26" s="10" t="n">
        <f aca="false">SUMPRODUCT($C$25:$J$25,Matrix!$C$19:$J$19)</f>
        <v>0.0184033208171082</v>
      </c>
      <c r="D26" s="10" t="n">
        <f aca="false">SUMPRODUCT($C$25:$J$25,Matrix!$C$20:$J$20)</f>
        <v>0.605921986426211</v>
      </c>
      <c r="E26" s="10" t="n">
        <f aca="false">SUMPRODUCT($C$25:$J$25,Matrix!$C$21:$J$21)</f>
        <v>0.299723306002891</v>
      </c>
      <c r="F26" s="10" t="n">
        <f aca="false">SUMPRODUCT($C$25:$J$25,Matrix!$C$22:$J$22)</f>
        <v>0.0562234407595287</v>
      </c>
      <c r="G26" s="10" t="n">
        <f aca="false">SUMPRODUCT($C$25:$J$25,Matrix!$C$23:$J$23)</f>
        <v>0.00982599882478756</v>
      </c>
      <c r="H26" s="10" t="n">
        <f aca="false">SUMPRODUCT($C$25:$J$25,Matrix!$C$24:$J$24)</f>
        <v>0.00514717095940576</v>
      </c>
      <c r="I26" s="10" t="n">
        <f aca="false">SUMPRODUCT($C$25:$J$25,Matrix!$C$25:$J$25)</f>
        <v>0.00152504263868893</v>
      </c>
      <c r="J26" s="10" t="n">
        <f aca="false">SUMPRODUCT($C$25:$J$25,Matrix!$C$26:$J$26)</f>
        <v>0.00322973357137901</v>
      </c>
    </row>
    <row r="27" customFormat="false" ht="15" hidden="false" customHeight="false" outlineLevel="0" collapsed="false">
      <c r="B27" s="4" t="n">
        <v>6</v>
      </c>
      <c r="C27" s="10" t="n">
        <f aca="false">SUMPRODUCT($C$26:$J$26,Matrix!$C$19:$J$19)</f>
        <v>0.0200220539271011</v>
      </c>
      <c r="D27" s="10" t="n">
        <f aca="false">SUMPRODUCT($C$26:$J$26,Matrix!$C$20:$J$20)</f>
        <v>0.552490855486545</v>
      </c>
      <c r="E27" s="10" t="n">
        <f aca="false">SUMPRODUCT($C$26:$J$26,Matrix!$C$21:$J$21)</f>
        <v>0.330001405698986</v>
      </c>
      <c r="F27" s="10" t="n">
        <f aca="false">SUMPRODUCT($C$26:$J$26,Matrix!$C$22:$J$22)</f>
        <v>0.0715358228811953</v>
      </c>
      <c r="G27" s="10" t="n">
        <f aca="false">SUMPRODUCT($C$26:$J$26,Matrix!$C$23:$J$23)</f>
        <v>0.0131194683484183</v>
      </c>
      <c r="H27" s="10" t="n">
        <f aca="false">SUMPRODUCT($C$26:$J$26,Matrix!$C$24:$J$24)</f>
        <v>0.00661694968899422</v>
      </c>
      <c r="I27" s="10" t="n">
        <f aca="false">SUMPRODUCT($C$26:$J$26,Matrix!$C$25:$J$25)</f>
        <v>0.00180598584845756</v>
      </c>
      <c r="J27" s="10" t="n">
        <f aca="false">SUMPRODUCT($C$26:$J$26,Matrix!$C$26:$J$26)</f>
        <v>0.00440745812030231</v>
      </c>
    </row>
    <row r="28" customFormat="false" ht="15" hidden="false" customHeight="false" outlineLevel="0" collapsed="false">
      <c r="B28" s="4" t="n">
        <v>7</v>
      </c>
      <c r="C28" s="10" t="n">
        <f aca="false">SUMPRODUCT($C$27:$J$27,Matrix!$C$19:$J$19)</f>
        <v>0.0211990143309696</v>
      </c>
      <c r="D28" s="10" t="n">
        <f aca="false">SUMPRODUCT($C$27:$J$27,Matrix!$C$20:$J$20)</f>
        <v>0.505116900061469</v>
      </c>
      <c r="E28" s="10" t="n">
        <f aca="false">SUMPRODUCT($C$27:$J$27,Matrix!$C$21:$J$21)</f>
        <v>0.353829019873292</v>
      </c>
      <c r="F28" s="10" t="n">
        <f aca="false">SUMPRODUCT($C$27:$J$27,Matrix!$C$22:$J$22)</f>
        <v>0.0869617111686356</v>
      </c>
      <c r="G28" s="10" t="n">
        <f aca="false">SUMPRODUCT($C$27:$J$27,Matrix!$C$23:$J$23)</f>
        <v>0.0167433297160962</v>
      </c>
      <c r="H28" s="10" t="n">
        <f aca="false">SUMPRODUCT($C$27:$J$27,Matrix!$C$24:$J$24)</f>
        <v>0.00825705163099129</v>
      </c>
      <c r="I28" s="10" t="n">
        <f aca="false">SUMPRODUCT($C$27:$J$27,Matrix!$C$25:$J$25)</f>
        <v>0.00210641825642733</v>
      </c>
      <c r="J28" s="10" t="n">
        <f aca="false">SUMPRODUCT($C$27:$J$27,Matrix!$C$26:$J$26)</f>
        <v>0.00578655496211868</v>
      </c>
    </row>
    <row r="29" customFormat="false" ht="15" hidden="false" customHeight="false" outlineLevel="0" collapsed="false">
      <c r="B29" s="4" t="n">
        <v>8</v>
      </c>
      <c r="C29" s="10" t="n">
        <f aca="false">SUMPRODUCT($C$28:$J$28,Matrix!$C$19:$J$19)</f>
        <v>0.0220091579602485</v>
      </c>
      <c r="D29" s="10" t="n">
        <f aca="false">SUMPRODUCT($C$28:$J$28,Matrix!$C$20:$J$20)</f>
        <v>0.463037970232269</v>
      </c>
      <c r="E29" s="10" t="n">
        <f aca="false">SUMPRODUCT($C$28:$J$28,Matrix!$C$21:$J$21)</f>
        <v>0.372245446334068</v>
      </c>
      <c r="F29" s="10" t="n">
        <f aca="false">SUMPRODUCT($C$28:$J$28,Matrix!$C$22:$J$22)</f>
        <v>0.102195804243493</v>
      </c>
      <c r="G29" s="10" t="n">
        <f aca="false">SUMPRODUCT($C$28:$J$28,Matrix!$C$23:$J$23)</f>
        <v>0.020635859983601</v>
      </c>
      <c r="H29" s="10" t="n">
        <f aca="false">SUMPRODUCT($C$28:$J$28,Matrix!$C$24:$J$24)</f>
        <v>0.010064823086589</v>
      </c>
      <c r="I29" s="10" t="n">
        <f aca="false">SUMPRODUCT($C$28:$J$28,Matrix!$C$25:$J$25)</f>
        <v>0.00242927077104542</v>
      </c>
      <c r="J29" s="10" t="n">
        <f aca="false">SUMPRODUCT($C$28:$J$28,Matrix!$C$26:$J$26)</f>
        <v>0.00738166738868611</v>
      </c>
    </row>
    <row r="30" customFormat="false" ht="15" hidden="false" customHeight="false" outlineLevel="0" collapsed="false">
      <c r="B30" s="4" t="n">
        <v>9</v>
      </c>
      <c r="C30" s="10" t="n">
        <f aca="false">SUMPRODUCT($C$29:$J$29,Matrix!$C$19:$J$19)</f>
        <v>0.0225161323454575</v>
      </c>
      <c r="D30" s="10" t="n">
        <f aca="false">SUMPRODUCT($C$29:$J$29,Matrix!$C$20:$J$20)</f>
        <v>0.42559334253141</v>
      </c>
      <c r="E30" s="10" t="n">
        <f aca="false">SUMPRODUCT($C$29:$J$29,Matrix!$C$21:$J$21)</f>
        <v>0.386130623272698</v>
      </c>
      <c r="F30" s="10" t="n">
        <f aca="false">SUMPRODUCT($C$29:$J$29,Matrix!$C$22:$J$22)</f>
        <v>0.117008730428815</v>
      </c>
      <c r="G30" s="10" t="n">
        <f aca="false">SUMPRODUCT($C$29:$J$29,Matrix!$C$23:$J$23)</f>
        <v>0.0247361154395589</v>
      </c>
      <c r="H30" s="10" t="n">
        <f aca="false">SUMPRODUCT($C$29:$J$29,Matrix!$C$24:$J$24)</f>
        <v>0.012032364294483</v>
      </c>
      <c r="I30" s="10" t="n">
        <f aca="false">SUMPRODUCT($C$29:$J$29,Matrix!$C$25:$J$25)</f>
        <v>0.00277544494959606</v>
      </c>
      <c r="J30" s="10" t="n">
        <f aca="false">SUMPRODUCT($C$29:$J$29,Matrix!$C$26:$J$26)</f>
        <v>0.00920724673798209</v>
      </c>
    </row>
    <row r="31" customFormat="false" ht="15" hidden="false" customHeight="false" outlineLevel="0" collapsed="false">
      <c r="B31" s="4" t="n">
        <v>10</v>
      </c>
      <c r="C31" s="10" t="n">
        <f aca="false">SUMPRODUCT($C$30:$J$30,Matrix!$C$19:$J$19)</f>
        <v>0.0227739092287304</v>
      </c>
      <c r="D31" s="10" t="n">
        <f aca="false">SUMPRODUCT($C$30:$J$30,Matrix!$C$20:$J$20)</f>
        <v>0.392209758304938</v>
      </c>
      <c r="E31" s="10" t="n">
        <f aca="false">SUMPRODUCT($C$30:$J$30,Matrix!$C$21:$J$21)</f>
        <v>0.396229265874324</v>
      </c>
      <c r="F31" s="10" t="n">
        <f aca="false">SUMPRODUCT($C$30:$J$30,Matrix!$C$22:$J$22)</f>
        <v>0.131232226221999</v>
      </c>
      <c r="G31" s="10" t="n">
        <f aca="false">SUMPRODUCT($C$30:$J$30,Matrix!$C$23:$J$23)</f>
        <v>0.0289860020325971</v>
      </c>
      <c r="H31" s="10" t="n">
        <f aca="false">SUMPRODUCT($C$30:$J$30,Matrix!$C$24:$J$24)</f>
        <v>0.0141475503392188</v>
      </c>
      <c r="I31" s="10" t="n">
        <f aca="false">SUMPRODUCT($C$30:$J$30,Matrix!$C$25:$J$25)</f>
        <v>0.00314441156746246</v>
      </c>
      <c r="J31" s="10" t="n">
        <f aca="false">SUMPRODUCT($C$30:$J$30,Matrix!$C$26:$J$26)</f>
        <v>0.01127687643073</v>
      </c>
    </row>
    <row r="33" customFormat="false" ht="15" hidden="false" customHeight="false" outlineLevel="0" collapsed="false">
      <c r="B33" s="3" t="s">
        <v>46</v>
      </c>
    </row>
    <row r="34" customFormat="false" ht="15" hidden="false" customHeight="false" outlineLevel="0" collapsed="false">
      <c r="B34" s="5" t="s">
        <v>44</v>
      </c>
      <c r="C34" s="6" t="s">
        <v>19</v>
      </c>
      <c r="D34" s="6" t="s">
        <v>20</v>
      </c>
      <c r="E34" s="6" t="s">
        <v>21</v>
      </c>
      <c r="F34" s="6" t="s">
        <v>22</v>
      </c>
      <c r="G34" s="6" t="s">
        <v>23</v>
      </c>
      <c r="H34" s="6" t="s">
        <v>24</v>
      </c>
      <c r="I34" s="6" t="s">
        <v>25</v>
      </c>
      <c r="J34" s="6" t="s">
        <v>26</v>
      </c>
    </row>
    <row r="35" customFormat="false" ht="15" hidden="false" customHeight="false" outlineLevel="0" collapsed="false">
      <c r="B35" s="4" t="n">
        <v>0</v>
      </c>
      <c r="C35" s="10" t="n">
        <v>0</v>
      </c>
      <c r="D35" s="10" t="n">
        <v>0</v>
      </c>
      <c r="E35" s="10" t="n">
        <v>1</v>
      </c>
      <c r="F35" s="10" t="n">
        <v>0</v>
      </c>
      <c r="G35" s="10" t="n">
        <v>0</v>
      </c>
      <c r="H35" s="10" t="n">
        <v>0</v>
      </c>
      <c r="I35" s="10" t="n">
        <v>0</v>
      </c>
      <c r="J35" s="10" t="n">
        <v>0</v>
      </c>
    </row>
    <row r="36" customFormat="false" ht="15" hidden="false" customHeight="false" outlineLevel="0" collapsed="false">
      <c r="B36" s="4" t="n">
        <v>1</v>
      </c>
      <c r="C36" s="10" t="n">
        <f aca="false">SUMPRODUCT($C$35:$J$35,Matrix!$C$19:$J$19)</f>
        <v>0.0004</v>
      </c>
      <c r="D36" s="10" t="n">
        <f aca="false">SUMPRODUCT($C$35:$J$35,Matrix!$C$20:$J$20)</f>
        <v>0.018</v>
      </c>
      <c r="E36" s="10" t="n">
        <f aca="false">SUMPRODUCT($C$35:$J$35,Matrix!$C$21:$J$21)</f>
        <v>0.92</v>
      </c>
      <c r="F36" s="10" t="n">
        <f aca="false">SUMPRODUCT($C$35:$J$35,Matrix!$C$22:$J$22)</f>
        <v>0.054</v>
      </c>
      <c r="G36" s="10" t="n">
        <f aca="false">SUMPRODUCT($C$35:$J$35,Matrix!$C$23:$J$23)</f>
        <v>0.005</v>
      </c>
      <c r="H36" s="10" t="n">
        <f aca="false">SUMPRODUCT($C$35:$J$35,Matrix!$C$24:$J$24)</f>
        <v>0.0015</v>
      </c>
      <c r="I36" s="10" t="n">
        <f aca="false">SUMPRODUCT($C$35:$J$35,Matrix!$C$25:$J$25)</f>
        <v>0.0006</v>
      </c>
      <c r="J36" s="10" t="n">
        <f aca="false">SUMPRODUCT($C$35:$J$35,Matrix!$C$26:$J$26)</f>
        <v>0.0005</v>
      </c>
    </row>
    <row r="37" customFormat="false" ht="15" hidden="false" customHeight="false" outlineLevel="0" collapsed="false">
      <c r="B37" s="4" t="n">
        <v>2</v>
      </c>
      <c r="C37" s="10" t="n">
        <f aca="false">SUMPRODUCT($C$36:$J$36,Matrix!$C$19:$J$19)</f>
        <v>0.0008329</v>
      </c>
      <c r="D37" s="10" t="n">
        <f aca="false">SUMPRODUCT($C$36:$J$36,Matrix!$C$20:$J$20)</f>
        <v>0.03286405</v>
      </c>
      <c r="E37" s="10" t="n">
        <f aca="false">SUMPRODUCT($C$36:$J$36,Matrix!$C$21:$J$21)</f>
        <v>0.8499038</v>
      </c>
      <c r="F37" s="10" t="n">
        <f aca="false">SUMPRODUCT($C$36:$J$36,Matrix!$C$22:$J$22)</f>
        <v>0.0991928</v>
      </c>
      <c r="G37" s="10" t="n">
        <f aca="false">SUMPRODUCT($C$36:$J$36,Matrix!$C$23:$J$23)</f>
        <v>0.0112223</v>
      </c>
      <c r="H37" s="10" t="n">
        <f aca="false">SUMPRODUCT($C$36:$J$36,Matrix!$C$24:$J$24)</f>
        <v>0.00349602</v>
      </c>
      <c r="I37" s="10" t="n">
        <f aca="false">SUMPRODUCT($C$36:$J$36,Matrix!$C$25:$J$25)</f>
        <v>0.00114004</v>
      </c>
      <c r="J37" s="10" t="n">
        <f aca="false">SUMPRODUCT($C$36:$J$36,Matrix!$C$26:$J$26)</f>
        <v>0.00134809</v>
      </c>
    </row>
    <row r="38" customFormat="false" ht="15" hidden="false" customHeight="false" outlineLevel="0" collapsed="false">
      <c r="B38" s="4" t="n">
        <v>3</v>
      </c>
      <c r="C38" s="10" t="n">
        <f aca="false">SUMPRODUCT($C$37:$J$37,Matrix!$C$19:$J$19)</f>
        <v>0.001281365305</v>
      </c>
      <c r="D38" s="10" t="n">
        <f aca="false">SUMPRODUCT($C$37:$J$37,Matrix!$C$20:$J$20)</f>
        <v>0.045077109286</v>
      </c>
      <c r="E38" s="10" t="n">
        <f aca="false">SUMPRODUCT($C$37:$J$37,Matrix!$C$21:$J$21)</f>
        <v>0.78833479556</v>
      </c>
      <c r="F38" s="10" t="n">
        <f aca="false">SUMPRODUCT($C$37:$J$37,Matrix!$C$22:$J$22)</f>
        <v>0.13695151857</v>
      </c>
      <c r="G38" s="10" t="n">
        <f aca="false">SUMPRODUCT($C$37:$J$37,Matrix!$C$23:$J$23)</f>
        <v>0.01818697344</v>
      </c>
      <c r="H38" s="10" t="n">
        <f aca="false">SUMPRODUCT($C$37:$J$37,Matrix!$C$24:$J$24)</f>
        <v>0.00595062711</v>
      </c>
      <c r="I38" s="10" t="n">
        <f aca="false">SUMPRODUCT($C$37:$J$37,Matrix!$C$25:$J$25)</f>
        <v>0.00167001709</v>
      </c>
      <c r="J38" s="10" t="n">
        <f aca="false">SUMPRODUCT($C$37:$J$37,Matrix!$C$26:$J$26)</f>
        <v>0.002547593639</v>
      </c>
    </row>
    <row r="39" customFormat="false" ht="15" hidden="false" customHeight="false" outlineLevel="0" collapsed="false">
      <c r="B39" s="4" t="n">
        <v>4</v>
      </c>
      <c r="C39" s="10" t="n">
        <f aca="false">SUMPRODUCT($C$38:$J$38,Matrix!$C$19:$J$19)</f>
        <v>0.001732000642998</v>
      </c>
      <c r="D39" s="10" t="n">
        <f aca="false">SUMPRODUCT($C$38:$J$38,Matrix!$C$20:$J$20)</f>
        <v>0.055050712085333</v>
      </c>
      <c r="E39" s="10" t="n">
        <f aca="false">SUMPRODUCT($C$38:$J$38,Matrix!$C$21:$J$21)</f>
        <v>0.734116846595853</v>
      </c>
      <c r="F39" s="10" t="n">
        <f aca="false">SUMPRODUCT($C$38:$J$38,Matrix!$C$22:$J$22)</f>
        <v>0.168429309469894</v>
      </c>
      <c r="G39" s="10" t="n">
        <f aca="false">SUMPRODUCT($C$38:$J$38,Matrix!$C$23:$J$23)</f>
        <v>0.0255355875672685</v>
      </c>
      <c r="H39" s="10" t="n">
        <f aca="false">SUMPRODUCT($C$38:$J$38,Matrix!$C$24:$J$24)</f>
        <v>0.0088081746365203</v>
      </c>
      <c r="I39" s="10" t="n">
        <f aca="false">SUMPRODUCT($C$38:$J$38,Matrix!$C$25:$J$25)</f>
        <v>0.0022158032347299</v>
      </c>
      <c r="J39" s="10" t="n">
        <f aca="false">SUMPRODUCT($C$38:$J$38,Matrix!$C$26:$J$26)</f>
        <v>0.0041115657674033</v>
      </c>
    </row>
    <row r="40" customFormat="false" ht="15" hidden="false" customHeight="false" outlineLevel="0" collapsed="false">
      <c r="B40" s="4" t="n">
        <v>5</v>
      </c>
      <c r="C40" s="10" t="n">
        <f aca="false">SUMPRODUCT($C$39:$J$39,Matrix!$C$19:$J$19)</f>
        <v>0.00217462272350959</v>
      </c>
      <c r="D40" s="10" t="n">
        <f aca="false">SUMPRODUCT($C$39:$J$39,Matrix!$C$20:$J$20)</f>
        <v>0.0631340600334626</v>
      </c>
      <c r="E40" s="10" t="n">
        <f aca="false">SUMPRODUCT($C$39:$J$39,Matrix!$C$21:$J$21)</f>
        <v>0.686244168611199</v>
      </c>
      <c r="F40" s="10" t="n">
        <f aca="false">SUMPRODUCT($C$39:$J$39,Matrix!$C$22:$J$22)</f>
        <v>0.194595782116496</v>
      </c>
      <c r="G40" s="10" t="n">
        <f aca="false">SUMPRODUCT($C$39:$J$39,Matrix!$C$23:$J$23)</f>
        <v>0.0330035257997169</v>
      </c>
      <c r="H40" s="10" t="n">
        <f aca="false">SUMPRODUCT($C$39:$J$39,Matrix!$C$24:$J$24)</f>
        <v>0.0120031623599711</v>
      </c>
      <c r="I40" s="10" t="n">
        <f aca="false">SUMPRODUCT($C$39:$J$39,Matrix!$C$25:$J$25)</f>
        <v>0.00278847876134448</v>
      </c>
      <c r="J40" s="10" t="n">
        <f aca="false">SUMPRODUCT($C$39:$J$39,Matrix!$C$26:$J$26)</f>
        <v>0.00605619959430059</v>
      </c>
    </row>
    <row r="41" customFormat="false" ht="15" hidden="false" customHeight="false" outlineLevel="0" collapsed="false">
      <c r="B41" s="4" t="n">
        <v>6</v>
      </c>
      <c r="C41" s="10" t="n">
        <f aca="false">SUMPRODUCT($C$40:$J$40,Matrix!$C$19:$J$19)</f>
        <v>0.00260165537957878</v>
      </c>
      <c r="D41" s="10" t="n">
        <f aca="false">SUMPRODUCT($C$40:$J$40,Matrix!$C$20:$J$20)</f>
        <v>0.0696234316532485</v>
      </c>
      <c r="E41" s="10" t="n">
        <f aca="false">SUMPRODUCT($C$40:$J$40,Matrix!$C$21:$J$21)</f>
        <v>0.643855869796175</v>
      </c>
      <c r="F41" s="10" t="n">
        <f aca="false">SUMPRODUCT($C$40:$J$40,Matrix!$C$22:$J$22)</f>
        <v>0.21626717974913</v>
      </c>
      <c r="G41" s="10" t="n">
        <f aca="false">SUMPRODUCT($C$40:$J$40,Matrix!$C$23:$J$23)</f>
        <v>0.0403983667954699</v>
      </c>
      <c r="H41" s="10" t="n">
        <f aca="false">SUMPRODUCT($C$40:$J$40,Matrix!$C$24:$J$24)</f>
        <v>0.0154663762328775</v>
      </c>
      <c r="I41" s="10" t="n">
        <f aca="false">SUMPRODUCT($C$40:$J$40,Matrix!$C$25:$J$25)</f>
        <v>0.00339019863638658</v>
      </c>
      <c r="J41" s="10" t="n">
        <f aca="false">SUMPRODUCT($C$40:$J$40,Matrix!$C$26:$J$26)</f>
        <v>0.00839692175713408</v>
      </c>
    </row>
    <row r="42" customFormat="false" ht="15" hidden="false" customHeight="false" outlineLevel="0" collapsed="false">
      <c r="B42" s="4" t="n">
        <v>7</v>
      </c>
      <c r="C42" s="10" t="n">
        <f aca="false">SUMPRODUCT($C$41:$J$41,Matrix!$C$19:$J$19)</f>
        <v>0.0030076276182867</v>
      </c>
      <c r="D42" s="10" t="n">
        <f aca="false">SUMPRODUCT($C$41:$J$41,Matrix!$C$20:$J$20)</f>
        <v>0.074770166314463</v>
      </c>
      <c r="E42" s="10" t="n">
        <f aca="false">SUMPRODUCT($C$41:$J$41,Matrix!$C$21:$J$21)</f>
        <v>0.606214397035279</v>
      </c>
      <c r="F42" s="10" t="n">
        <f aca="false">SUMPRODUCT($C$41:$J$41,Matrix!$C$22:$J$22)</f>
        <v>0.234131421836794</v>
      </c>
      <c r="G42" s="10" t="n">
        <f aca="false">SUMPRODUCT($C$41:$J$41,Matrix!$C$23:$J$23)</f>
        <v>0.0475830288185633</v>
      </c>
      <c r="H42" s="10" t="n">
        <f aca="false">SUMPRODUCT($C$41:$J$41,Matrix!$C$24:$J$24)</f>
        <v>0.0191292156817053</v>
      </c>
      <c r="I42" s="10" t="n">
        <f aca="false">SUMPRODUCT($C$41:$J$41,Matrix!$C$25:$J$25)</f>
        <v>0.00401793529911515</v>
      </c>
      <c r="J42" s="10" t="n">
        <f aca="false">SUMPRODUCT($C$41:$J$41,Matrix!$C$26:$J$26)</f>
        <v>0.011146207395794</v>
      </c>
    </row>
    <row r="43" customFormat="false" ht="15" hidden="false" customHeight="false" outlineLevel="0" collapsed="false">
      <c r="B43" s="4" t="n">
        <v>8</v>
      </c>
      <c r="C43" s="10" t="n">
        <f aca="false">SUMPRODUCT($C$42:$J$42,Matrix!$C$19:$J$19)</f>
        <v>0.00338875797506722</v>
      </c>
      <c r="D43" s="10" t="n">
        <f aca="false">SUMPRODUCT($C$42:$J$42,Matrix!$C$20:$J$20)</f>
        <v>0.0787874402529702</v>
      </c>
      <c r="E43" s="10" t="n">
        <f aca="false">SUMPRODUCT($C$42:$J$42,Matrix!$C$21:$J$21)</f>
        <v>0.572687274407734</v>
      </c>
      <c r="F43" s="10" t="n">
        <f aca="false">SUMPRODUCT($C$42:$J$42,Matrix!$C$22:$J$22)</f>
        <v>0.248768915551229</v>
      </c>
      <c r="G43" s="10" t="n">
        <f aca="false">SUMPRODUCT($C$42:$J$42,Matrix!$C$23:$J$23)</f>
        <v>0.0544626546525127</v>
      </c>
      <c r="H43" s="10" t="n">
        <f aca="false">SUMPRODUCT($C$42:$J$42,Matrix!$C$24:$J$24)</f>
        <v>0.0229265963515391</v>
      </c>
      <c r="I43" s="10" t="n">
        <f aca="false">SUMPRODUCT($C$42:$J$42,Matrix!$C$25:$J$25)</f>
        <v>0.00466586789190732</v>
      </c>
      <c r="J43" s="10" t="n">
        <f aca="false">SUMPRODUCT($C$42:$J$42,Matrix!$C$26:$J$26)</f>
        <v>0.0143124929170409</v>
      </c>
    </row>
    <row r="44" customFormat="false" ht="15" hidden="false" customHeight="false" outlineLevel="0" collapsed="false">
      <c r="B44" s="4" t="n">
        <v>9</v>
      </c>
      <c r="C44" s="10" t="n">
        <f aca="false">SUMPRODUCT($C$43:$J$43,Matrix!$C$19:$J$19)</f>
        <v>0.0037426111657353</v>
      </c>
      <c r="D44" s="10" t="n">
        <f aca="false">SUMPRODUCT($C$43:$J$43,Matrix!$C$20:$J$20)</f>
        <v>0.0818560186401466</v>
      </c>
      <c r="E44" s="10" t="n">
        <f aca="false">SUMPRODUCT($C$43:$J$43,Matrix!$C$21:$J$21)</f>
        <v>0.5427316178918</v>
      </c>
      <c r="F44" s="10" t="n">
        <f aca="false">SUMPRODUCT($C$43:$J$43,Matrix!$C$22:$J$22)</f>
        <v>0.260669876718534</v>
      </c>
      <c r="G44" s="10" t="n">
        <f aca="false">SUMPRODUCT($C$43:$J$43,Matrix!$C$23:$J$23)</f>
        <v>0.0609744271057526</v>
      </c>
      <c r="H44" s="10" t="n">
        <f aca="false">SUMPRODUCT($C$43:$J$43,Matrix!$C$24:$J$24)</f>
        <v>0.0267987663481214</v>
      </c>
      <c r="I44" s="10" t="n">
        <f aca="false">SUMPRODUCT($C$43:$J$43,Matrix!$C$25:$J$25)</f>
        <v>0.00532689968919654</v>
      </c>
      <c r="J44" s="10" t="n">
        <f aca="false">SUMPRODUCT($C$43:$J$43,Matrix!$C$26:$J$26)</f>
        <v>0.0178997824407139</v>
      </c>
    </row>
    <row r="45" customFormat="false" ht="15" hidden="false" customHeight="false" outlineLevel="0" collapsed="false">
      <c r="B45" s="4" t="n">
        <v>10</v>
      </c>
      <c r="C45" s="10" t="n">
        <f aca="false">SUMPRODUCT($C$44:$J$44,Matrix!$C$19:$J$19)</f>
        <v>0.00406781522922173</v>
      </c>
      <c r="D45" s="10" t="n">
        <f aca="false">SUMPRODUCT($C$44:$J$44,Matrix!$C$20:$J$20)</f>
        <v>0.0841291393782409</v>
      </c>
      <c r="E45" s="10" t="n">
        <f aca="false">SUMPRODUCT($C$44:$J$44,Matrix!$C$21:$J$21)</f>
        <v>0.515880993293484</v>
      </c>
      <c r="F45" s="10" t="n">
        <f aca="false">SUMPRODUCT($C$44:$J$44,Matrix!$C$22:$J$22)</f>
        <v>0.270248766750186</v>
      </c>
      <c r="G45" s="10" t="n">
        <f aca="false">SUMPRODUCT($C$44:$J$44,Matrix!$C$23:$J$23)</f>
        <v>0.067079676823032</v>
      </c>
      <c r="H45" s="10" t="n">
        <f aca="false">SUMPRODUCT($C$44:$J$44,Matrix!$C$24:$J$24)</f>
        <v>0.0306923160063522</v>
      </c>
      <c r="I45" s="10" t="n">
        <f aca="false">SUMPRODUCT($C$44:$J$44,Matrix!$C$25:$J$25)</f>
        <v>0.00599360893419319</v>
      </c>
      <c r="J45" s="10" t="n">
        <f aca="false">SUMPRODUCT($C$44:$J$44,Matrix!$C$26:$J$26)</f>
        <v>0.0219076835852905</v>
      </c>
    </row>
    <row r="47" customFormat="false" ht="15" hidden="false" customHeight="false" outlineLevel="0" collapsed="false">
      <c r="B47" s="3" t="s">
        <v>47</v>
      </c>
    </row>
    <row r="48" customFormat="false" ht="15" hidden="false" customHeight="false" outlineLevel="0" collapsed="false">
      <c r="B48" s="5" t="s">
        <v>44</v>
      </c>
      <c r="C48" s="6" t="s">
        <v>19</v>
      </c>
      <c r="D48" s="6" t="s">
        <v>20</v>
      </c>
      <c r="E48" s="6" t="s">
        <v>21</v>
      </c>
      <c r="F48" s="6" t="s">
        <v>22</v>
      </c>
      <c r="G48" s="6" t="s">
        <v>23</v>
      </c>
      <c r="H48" s="6" t="s">
        <v>24</v>
      </c>
      <c r="I48" s="6" t="s">
        <v>25</v>
      </c>
      <c r="J48" s="6" t="s">
        <v>26</v>
      </c>
    </row>
    <row r="49" customFormat="false" ht="15" hidden="false" customHeight="false" outlineLevel="0" collapsed="false">
      <c r="B49" s="4" t="n">
        <v>0</v>
      </c>
      <c r="C49" s="10" t="n">
        <v>0</v>
      </c>
      <c r="D49" s="10" t="n">
        <v>0</v>
      </c>
      <c r="E49" s="10" t="n">
        <v>0</v>
      </c>
      <c r="F49" s="10" t="n">
        <v>1</v>
      </c>
      <c r="G49" s="10" t="n">
        <v>0</v>
      </c>
      <c r="H49" s="10" t="n">
        <v>0</v>
      </c>
      <c r="I49" s="10" t="n">
        <v>0</v>
      </c>
      <c r="J49" s="10" t="n">
        <v>0</v>
      </c>
    </row>
    <row r="50" customFormat="false" ht="15" hidden="false" customHeight="false" outlineLevel="0" collapsed="false">
      <c r="B50" s="4" t="n">
        <v>1</v>
      </c>
      <c r="C50" s="10" t="n">
        <f aca="false">SUMPRODUCT($C$49:$J$49,Matrix!$C$19:$J$19)</f>
        <v>0.0001</v>
      </c>
      <c r="D50" s="10" t="n">
        <f aca="false">SUMPRODUCT($C$49:$J$49,Matrix!$C$20:$J$20)</f>
        <v>0.0012</v>
      </c>
      <c r="E50" s="10" t="n">
        <f aca="false">SUMPRODUCT($C$49:$J$49,Matrix!$C$21:$J$21)</f>
        <v>0.036</v>
      </c>
      <c r="F50" s="10" t="n">
        <f aca="false">SUMPRODUCT($C$49:$J$49,Matrix!$C$22:$J$22)</f>
        <v>0.91</v>
      </c>
      <c r="G50" s="10" t="n">
        <f aca="false">SUMPRODUCT($C$49:$J$49,Matrix!$C$23:$J$23)</f>
        <v>0.042</v>
      </c>
      <c r="H50" s="10" t="n">
        <f aca="false">SUMPRODUCT($C$49:$J$49,Matrix!$C$24:$J$24)</f>
        <v>0.007</v>
      </c>
      <c r="I50" s="10" t="n">
        <f aca="false">SUMPRODUCT($C$49:$J$49,Matrix!$C$25:$J$25)</f>
        <v>0.0017</v>
      </c>
      <c r="J50" s="10" t="n">
        <f aca="false">SUMPRODUCT($C$49:$J$49,Matrix!$C$26:$J$26)</f>
        <v>0.002</v>
      </c>
    </row>
    <row r="51" customFormat="false" ht="15" hidden="false" customHeight="false" outlineLevel="0" collapsed="false">
      <c r="B51" s="4" t="n">
        <v>2</v>
      </c>
      <c r="C51" s="10" t="n">
        <f aca="false">SUMPRODUCT($C$50:$J$50,Matrix!$C$19:$J$19)</f>
        <v>0.0002062</v>
      </c>
      <c r="D51" s="10" t="n">
        <f aca="false">SUMPRODUCT($C$50:$J$50,Matrix!$C$20:$J$20)</f>
        <v>0.0028481</v>
      </c>
      <c r="E51" s="10" t="n">
        <f aca="false">SUMPRODUCT($C$50:$J$50,Matrix!$C$21:$J$21)</f>
        <v>0.06605545</v>
      </c>
      <c r="F51" s="10" t="n">
        <f aca="false">SUMPRODUCT($C$50:$J$50,Matrix!$C$22:$J$22)</f>
        <v>0.83225275</v>
      </c>
      <c r="G51" s="10" t="n">
        <f aca="false">SUMPRODUCT($C$50:$J$50,Matrix!$C$23:$J$23)</f>
        <v>0.07449645</v>
      </c>
      <c r="H51" s="10" t="n">
        <f aca="false">SUMPRODUCT($C$50:$J$50,Matrix!$C$24:$J$24)</f>
        <v>0.01580299</v>
      </c>
      <c r="I51" s="10" t="n">
        <f aca="false">SUMPRODUCT($C$50:$J$50,Matrix!$C$25:$J$25)</f>
        <v>0.00334809</v>
      </c>
      <c r="J51" s="10" t="n">
        <f aca="false">SUMPRODUCT($C$50:$J$50,Matrix!$C$26:$J$26)</f>
        <v>0.00498997</v>
      </c>
    </row>
    <row r="52" customFormat="false" ht="15" hidden="false" customHeight="false" outlineLevel="0" collapsed="false">
      <c r="B52" s="4" t="n">
        <v>3</v>
      </c>
      <c r="C52" s="10" t="n">
        <f aca="false">SUMPRODUCT($C$51:$J$51,Matrix!$C$19:$J$19)</f>
        <v>0.00031834165</v>
      </c>
      <c r="D52" s="10" t="n">
        <f aca="false">SUMPRODUCT($C$51:$J$51,Matrix!$C$20:$J$20)</f>
        <v>0.004804501277</v>
      </c>
      <c r="E52" s="10" t="n">
        <f aca="false">SUMPRODUCT($C$51:$J$51,Matrix!$C$21:$J$21)</f>
        <v>0.091109079455</v>
      </c>
      <c r="F52" s="10" t="n">
        <f aca="false">SUMPRODUCT($C$51:$J$51,Matrix!$C$22:$J$22)</f>
        <v>0.76484651226</v>
      </c>
      <c r="G52" s="10" t="n">
        <f aca="false">SUMPRODUCT($C$51:$J$51,Matrix!$C$23:$J$23)</f>
        <v>0.09949907944</v>
      </c>
      <c r="H52" s="10" t="n">
        <f aca="false">SUMPRODUCT($C$51:$J$51,Matrix!$C$24:$J$24)</f>
        <v>0.025459732315</v>
      </c>
      <c r="I52" s="10" t="n">
        <f aca="false">SUMPRODUCT($C$51:$J$51,Matrix!$C$25:$J$25)</f>
        <v>0.004990181235</v>
      </c>
      <c r="J52" s="10" t="n">
        <f aca="false">SUMPRODUCT($C$51:$J$51,Matrix!$C$26:$J$26)</f>
        <v>0.008972572368</v>
      </c>
    </row>
    <row r="53" customFormat="false" ht="15" hidden="false" customHeight="false" outlineLevel="0" collapsed="false">
      <c r="B53" s="4" t="n">
        <v>4</v>
      </c>
      <c r="C53" s="10" t="n">
        <f aca="false">SUMPRODUCT($C$52:$J$52,Matrix!$C$19:$J$19)</f>
        <v>0.0004358104329755</v>
      </c>
      <c r="D53" s="10" t="n">
        <f aca="false">SUMPRODUCT($C$52:$J$52,Matrix!$C$20:$J$20)</f>
        <v>0.0069585553774725</v>
      </c>
      <c r="E53" s="10" t="n">
        <f aca="false">SUMPRODUCT($C$52:$J$52,Matrix!$C$21:$J$21)</f>
        <v>0.111949464061567</v>
      </c>
      <c r="F53" s="10" t="n">
        <f aca="false">SUMPRODUCT($C$52:$J$52,Matrix!$C$22:$J$22)</f>
        <v>0.706194372925287</v>
      </c>
      <c r="G53" s="10" t="n">
        <f aca="false">SUMPRODUCT($C$52:$J$52,Matrix!$C$23:$J$23)</f>
        <v>0.118588506473032</v>
      </c>
      <c r="H53" s="10" t="n">
        <f aca="false">SUMPRODUCT($C$52:$J$52,Matrix!$C$24:$J$24)</f>
        <v>0.0353178502468641</v>
      </c>
      <c r="I53" s="10" t="n">
        <f aca="false">SUMPRODUCT($C$52:$J$52,Matrix!$C$25:$J$25)</f>
        <v>0.0066202665018808</v>
      </c>
      <c r="J53" s="10" t="n">
        <f aca="false">SUMPRODUCT($C$52:$J$52,Matrix!$C$26:$J$26)</f>
        <v>0.0139351739809211</v>
      </c>
    </row>
    <row r="54" customFormat="false" ht="15" hidden="false" customHeight="false" outlineLevel="0" collapsed="false">
      <c r="B54" s="4" t="n">
        <v>5</v>
      </c>
      <c r="C54" s="10" t="n">
        <f aca="false">SUMPRODUCT($C$53:$J$53,Matrix!$C$19:$J$19)</f>
        <v>0.000557759517818508</v>
      </c>
      <c r="D54" s="10" t="n">
        <f aca="false">SUMPRODUCT($C$53:$J$53,Matrix!$C$20:$J$20)</f>
        <v>0.00922334875784082</v>
      </c>
      <c r="E54" s="10" t="n">
        <f aca="false">SUMPRODUCT($C$53:$J$53,Matrix!$C$21:$J$21)</f>
        <v>0.129237157958254</v>
      </c>
      <c r="F54" s="10" t="n">
        <f aca="false">SUMPRODUCT($C$53:$J$53,Matrix!$C$22:$J$22)</f>
        <v>0.654975034039345</v>
      </c>
      <c r="G54" s="10" t="n">
        <f aca="false">SUMPRODUCT($C$53:$J$53,Matrix!$C$23:$J$23)</f>
        <v>0.13300952130843</v>
      </c>
      <c r="H54" s="10" t="n">
        <f aca="false">SUMPRODUCT($C$53:$J$53,Matrix!$C$24:$J$24)</f>
        <v>0.0449386986727048</v>
      </c>
      <c r="I54" s="10" t="n">
        <f aca="false">SUMPRODUCT($C$53:$J$53,Matrix!$C$25:$J$25)</f>
        <v>0.00821271445284572</v>
      </c>
      <c r="J54" s="10" t="n">
        <f aca="false">SUMPRODUCT($C$53:$J$53,Matrix!$C$26:$J$26)</f>
        <v>0.0198457652927608</v>
      </c>
    </row>
    <row r="55" customFormat="false" ht="15" hidden="false" customHeight="false" outlineLevel="0" collapsed="false">
      <c r="B55" s="4" t="n">
        <v>6</v>
      </c>
      <c r="C55" s="10" t="n">
        <f aca="false">SUMPRODUCT($C$54:$J$54,Matrix!$C$19:$J$19)</f>
        <v>0.000683205302922861</v>
      </c>
      <c r="D55" s="10" t="n">
        <f aca="false">SUMPRODUCT($C$54:$J$54,Matrix!$C$20:$J$20)</f>
        <v>0.011531252059917</v>
      </c>
      <c r="E55" s="10" t="n">
        <f aca="false">SUMPRODUCT($C$54:$J$54,Matrix!$C$21:$J$21)</f>
        <v>0.143526227912621</v>
      </c>
      <c r="F55" s="10" t="n">
        <f aca="false">SUMPRODUCT($C$54:$J$54,Matrix!$C$22:$J$22)</f>
        <v>0.610085062171663</v>
      </c>
      <c r="G55" s="10" t="n">
        <f aca="false">SUMPRODUCT($C$54:$J$54,Matrix!$C$23:$J$23)</f>
        <v>0.143743637273842</v>
      </c>
      <c r="H55" s="10" t="n">
        <f aca="false">SUMPRODUCT($C$54:$J$54,Matrix!$C$24:$J$24)</f>
        <v>0.0540375686123805</v>
      </c>
      <c r="I55" s="10" t="n">
        <f aca="false">SUMPRODUCT($C$54:$J$54,Matrix!$C$25:$J$25)</f>
        <v>0.00973839880708917</v>
      </c>
      <c r="J55" s="10" t="n">
        <f aca="false">SUMPRODUCT($C$54:$J$54,Matrix!$C$26:$J$26)</f>
        <v>0.0266546478595647</v>
      </c>
    </row>
    <row r="56" customFormat="false" ht="15" hidden="false" customHeight="false" outlineLevel="0" collapsed="false">
      <c r="B56" s="4" t="n">
        <v>7</v>
      </c>
      <c r="C56" s="10" t="n">
        <f aca="false">SUMPRODUCT($C$55:$J$55,Matrix!$C$19:$J$19)</f>
        <v>0.000811100020069717</v>
      </c>
      <c r="D56" s="10" t="n">
        <f aca="false">SUMPRODUCT($C$55:$J$55,Matrix!$C$20:$J$20)</f>
        <v>0.0138302646443206</v>
      </c>
      <c r="E56" s="10" t="n">
        <f aca="false">SUMPRODUCT($C$55:$J$55,Matrix!$C$21:$J$21)</f>
        <v>0.15528202864744</v>
      </c>
      <c r="F56" s="10" t="n">
        <f aca="false">SUMPRODUCT($C$55:$J$55,Matrix!$C$22:$J$22)</f>
        <v>0.570600256276888</v>
      </c>
      <c r="G56" s="10" t="n">
        <f aca="false">SUMPRODUCT($C$55:$J$55,Matrix!$C$23:$J$23)</f>
        <v>0.151565664954773</v>
      </c>
      <c r="H56" s="10" t="n">
        <f aca="false">SUMPRODUCT($C$55:$J$55,Matrix!$C$24:$J$24)</f>
        <v>0.0624402877939104</v>
      </c>
      <c r="I56" s="10" t="n">
        <f aca="false">SUMPRODUCT($C$55:$J$55,Matrix!$C$25:$J$25)</f>
        <v>0.0111720107394264</v>
      </c>
      <c r="J56" s="10" t="n">
        <f aca="false">SUMPRODUCT($C$55:$J$55,Matrix!$C$26:$J$26)</f>
        <v>0.0342983869231718</v>
      </c>
    </row>
    <row r="57" customFormat="false" ht="15" hidden="false" customHeight="false" outlineLevel="0" collapsed="false">
      <c r="B57" s="4" t="n">
        <v>8</v>
      </c>
      <c r="C57" s="10" t="n">
        <f aca="false">SUMPRODUCT($C$56:$J$56,Matrix!$C$19:$J$19)</f>
        <v>0.000940385877188651</v>
      </c>
      <c r="D57" s="10" t="n">
        <f aca="false">SUMPRODUCT($C$56:$J$56,Matrix!$C$20:$J$20)</f>
        <v>0.0160810145572413</v>
      </c>
      <c r="E57" s="10" t="n">
        <f aca="false">SUMPRODUCT($C$56:$J$56,Matrix!$C$21:$J$21)</f>
        <v>0.1648959001871</v>
      </c>
      <c r="F57" s="10" t="n">
        <f aca="false">SUMPRODUCT($C$56:$J$56,Matrix!$C$22:$J$22)</f>
        <v>0.535744300171541</v>
      </c>
      <c r="G57" s="10" t="n">
        <f aca="false">SUMPRODUCT($C$56:$J$56,Matrix!$C$23:$J$23)</f>
        <v>0.15708791982618</v>
      </c>
      <c r="H57" s="10" t="n">
        <f aca="false">SUMPRODUCT($C$56:$J$56,Matrix!$C$24:$J$24)</f>
        <v>0.0700515186122944</v>
      </c>
      <c r="I57" s="10" t="n">
        <f aca="false">SUMPRODUCT($C$56:$J$56,Matrix!$C$25:$J$25)</f>
        <v>0.0124947153696453</v>
      </c>
      <c r="J57" s="10" t="n">
        <f aca="false">SUMPRODUCT($C$56:$J$56,Matrix!$C$26:$J$26)</f>
        <v>0.0427042453988099</v>
      </c>
    </row>
    <row r="58" customFormat="false" ht="15" hidden="false" customHeight="false" outlineLevel="0" collapsed="false">
      <c r="B58" s="4" t="n">
        <v>9</v>
      </c>
      <c r="C58" s="10" t="n">
        <f aca="false">SUMPRODUCT($C$57:$J$57,Matrix!$C$19:$J$19)</f>
        <v>0.00107003445160923</v>
      </c>
      <c r="D58" s="10" t="n">
        <f aca="false">SUMPRODUCT($C$57:$J$57,Matrix!$C$20:$J$20)</f>
        <v>0.0182542985893063</v>
      </c>
      <c r="E58" s="10" t="n">
        <f aca="false">SUMPRODUCT($C$57:$J$57,Matrix!$C$21:$J$21)</f>
        <v>0.172697340466276</v>
      </c>
      <c r="F58" s="10" t="n">
        <f aca="false">SUMPRODUCT($C$57:$J$57,Matrix!$C$22:$J$22)</f>
        <v>0.50486325273129</v>
      </c>
      <c r="G58" s="10" t="n">
        <f aca="false">SUMPRODUCT($C$57:$J$57,Matrix!$C$23:$J$23)</f>
        <v>0.160794824983783</v>
      </c>
      <c r="H58" s="10" t="n">
        <f aca="false">SUMPRODUCT($C$57:$J$57,Matrix!$C$24:$J$24)</f>
        <v>0.0768315105433821</v>
      </c>
      <c r="I58" s="10" t="n">
        <f aca="false">SUMPRODUCT($C$57:$J$57,Matrix!$C$25:$J$25)</f>
        <v>0.0136944759165731</v>
      </c>
      <c r="J58" s="10" t="n">
        <f aca="false">SUMPRODUCT($C$57:$J$57,Matrix!$C$26:$J$26)</f>
        <v>0.0517942623177805</v>
      </c>
    </row>
    <row r="59" customFormat="false" ht="15" hidden="false" customHeight="false" outlineLevel="0" collapsed="false">
      <c r="B59" s="4" t="n">
        <v>10</v>
      </c>
      <c r="C59" s="10" t="n">
        <f aca="false">SUMPRODUCT($C$58:$J$58,Matrix!$C$19:$J$19)</f>
        <v>0.00119907439264751</v>
      </c>
      <c r="D59" s="10" t="n">
        <f aca="false">SUMPRODUCT($C$58:$J$58,Matrix!$C$20:$J$20)</f>
        <v>0.0203290673147508</v>
      </c>
      <c r="E59" s="10" t="n">
        <f aca="false">SUMPRODUCT($C$58:$J$58,Matrix!$C$21:$J$21)</f>
        <v>0.178964103419401</v>
      </c>
      <c r="F59" s="10" t="n">
        <f aca="false">SUMPRODUCT($C$58:$J$58,Matrix!$C$22:$J$22)</f>
        <v>0.477404730085943</v>
      </c>
      <c r="G59" s="10" t="n">
        <f aca="false">SUMPRODUCT($C$58:$J$58,Matrix!$C$23:$J$23)</f>
        <v>0.163070033804462</v>
      </c>
      <c r="H59" s="10" t="n">
        <f aca="false">SUMPRODUCT($C$58:$J$58,Matrix!$C$24:$J$24)</f>
        <v>0.0827790283377414</v>
      </c>
      <c r="I59" s="10" t="n">
        <f aca="false">SUMPRODUCT($C$58:$J$58,Matrix!$C$25:$J$25)</f>
        <v>0.0147653169390233</v>
      </c>
      <c r="J59" s="10" t="n">
        <f aca="false">SUMPRODUCT($C$58:$J$58,Matrix!$C$26:$J$26)</f>
        <v>0.0614886457060327</v>
      </c>
    </row>
    <row r="61" customFormat="false" ht="15" hidden="false" customHeight="false" outlineLevel="0" collapsed="false">
      <c r="B61" s="3" t="s">
        <v>48</v>
      </c>
    </row>
    <row r="62" customFormat="false" ht="15" hidden="false" customHeight="false" outlineLevel="0" collapsed="false">
      <c r="B62" s="5" t="s">
        <v>44</v>
      </c>
      <c r="C62" s="6" t="s">
        <v>19</v>
      </c>
      <c r="D62" s="6" t="s">
        <v>20</v>
      </c>
      <c r="E62" s="6" t="s">
        <v>21</v>
      </c>
      <c r="F62" s="6" t="s">
        <v>22</v>
      </c>
      <c r="G62" s="6" t="s">
        <v>23</v>
      </c>
      <c r="H62" s="6" t="s">
        <v>24</v>
      </c>
      <c r="I62" s="6" t="s">
        <v>25</v>
      </c>
      <c r="J62" s="6" t="s">
        <v>26</v>
      </c>
    </row>
    <row r="63" customFormat="false" ht="15" hidden="false" customHeight="false" outlineLevel="0" collapsed="false">
      <c r="B63" s="4" t="n">
        <v>0</v>
      </c>
      <c r="C63" s="10" t="n">
        <v>0</v>
      </c>
      <c r="D63" s="10" t="n">
        <v>0</v>
      </c>
      <c r="E63" s="10" t="n">
        <v>0</v>
      </c>
      <c r="F63" s="10" t="n">
        <v>0</v>
      </c>
      <c r="G63" s="10" t="n">
        <v>1</v>
      </c>
      <c r="H63" s="10" t="n">
        <v>0</v>
      </c>
      <c r="I63" s="10" t="n">
        <v>0</v>
      </c>
      <c r="J63" s="10" t="n">
        <v>0</v>
      </c>
    </row>
    <row r="64" customFormat="false" ht="15" hidden="false" customHeight="false" outlineLevel="0" collapsed="false">
      <c r="B64" s="4" t="n">
        <v>1</v>
      </c>
      <c r="C64" s="10" t="n">
        <f aca="false">SUMPRODUCT($C$63:$J$63,Matrix!$C$19:$J$19)</f>
        <v>0.0001</v>
      </c>
      <c r="D64" s="10" t="n">
        <f aca="false">SUMPRODUCT($C$63:$J$63,Matrix!$C$20:$J$20)</f>
        <v>0.0004</v>
      </c>
      <c r="E64" s="10" t="n">
        <f aca="false">SUMPRODUCT($C$63:$J$63,Matrix!$C$21:$J$21)</f>
        <v>0.0015</v>
      </c>
      <c r="F64" s="10" t="n">
        <f aca="false">SUMPRODUCT($C$63:$J$63,Matrix!$C$22:$J$22)</f>
        <v>0.052</v>
      </c>
      <c r="G64" s="10" t="n">
        <f aca="false">SUMPRODUCT($C$63:$J$63,Matrix!$C$23:$J$23)</f>
        <v>0.85</v>
      </c>
      <c r="H64" s="10" t="n">
        <f aca="false">SUMPRODUCT($C$63:$J$63,Matrix!$C$24:$J$24)</f>
        <v>0.078</v>
      </c>
      <c r="I64" s="10" t="n">
        <f aca="false">SUMPRODUCT($C$63:$J$63,Matrix!$C$25:$J$25)</f>
        <v>0.009</v>
      </c>
      <c r="J64" s="10" t="n">
        <f aca="false">SUMPRODUCT($C$63:$J$63,Matrix!$C$26:$J$26)</f>
        <v>0.009</v>
      </c>
    </row>
    <row r="65" customFormat="false" ht="15" hidden="false" customHeight="false" outlineLevel="0" collapsed="false">
      <c r="B65" s="4" t="n">
        <v>2</v>
      </c>
      <c r="C65" s="10" t="n">
        <f aca="false">SUMPRODUCT($C$64:$J$64,Matrix!$C$19:$J$19)</f>
        <v>0.000183</v>
      </c>
      <c r="D65" s="10" t="n">
        <f aca="false">SUMPRODUCT($C$64:$J$64,Matrix!$C$20:$J$20)</f>
        <v>0.000822</v>
      </c>
      <c r="E65" s="10" t="n">
        <f aca="false">SUMPRODUCT($C$64:$J$64,Matrix!$C$21:$J$21)</f>
        <v>0.00464895</v>
      </c>
      <c r="F65" s="10" t="n">
        <f aca="false">SUMPRODUCT($C$64:$J$64,Matrix!$C$22:$J$22)</f>
        <v>0.09177755</v>
      </c>
      <c r="G65" s="10" t="n">
        <f aca="false">SUMPRODUCT($C$64:$J$64,Matrix!$C$23:$J$23)</f>
        <v>0.72903595</v>
      </c>
      <c r="H65" s="10" t="n">
        <f aca="false">SUMPRODUCT($C$64:$J$64,Matrix!$C$24:$J$24)</f>
        <v>0.1335666</v>
      </c>
      <c r="I65" s="10" t="n">
        <f aca="false">SUMPRODUCT($C$64:$J$64,Matrix!$C$25:$J$25)</f>
        <v>0.01728547</v>
      </c>
      <c r="J65" s="10" t="n">
        <f aca="false">SUMPRODUCT($C$64:$J$64,Matrix!$C$26:$J$26)</f>
        <v>0.02268048</v>
      </c>
    </row>
    <row r="66" customFormat="false" ht="15" hidden="false" customHeight="false" outlineLevel="0" collapsed="false">
      <c r="B66" s="4" t="n">
        <v>3</v>
      </c>
      <c r="C66" s="10" t="n">
        <f aca="false">SUMPRODUCT($C$65:$J$65,Matrix!$C$19:$J$19)</f>
        <v>0.00025316193</v>
      </c>
      <c r="D66" s="10" t="n">
        <f aca="false">SUMPRODUCT($C$65:$J$65,Matrix!$C$20:$J$20)</f>
        <v>0.00128213452</v>
      </c>
      <c r="E66" s="10" t="n">
        <f aca="false">SUMPRODUCT($C$65:$J$65,Matrix!$C$21:$J$21)</f>
        <v>0.008897130295</v>
      </c>
      <c r="F66" s="10" t="n">
        <f aca="false">SUMPRODUCT($C$65:$J$65,Matrix!$C$22:$J$22)</f>
        <v>0.12198539384</v>
      </c>
      <c r="G66" s="10" t="n">
        <f aca="false">SUMPRODUCT($C$65:$J$65,Matrix!$C$23:$J$23)</f>
        <v>0.63100924867</v>
      </c>
      <c r="H66" s="10" t="n">
        <f aca="false">SUMPRODUCT($C$65:$J$65,Matrix!$C$24:$J$24)</f>
        <v>0.172280111575</v>
      </c>
      <c r="I66" s="10" t="n">
        <f aca="false">SUMPRODUCT($C$65:$J$65,Matrix!$C$25:$J$25)</f>
        <v>0.024210081755</v>
      </c>
      <c r="J66" s="10" t="n">
        <f aca="false">SUMPRODUCT($C$65:$J$65,Matrix!$C$26:$J$26)</f>
        <v>0.040082737415</v>
      </c>
    </row>
    <row r="67" customFormat="false" ht="15" hidden="false" customHeight="false" outlineLevel="0" collapsed="false">
      <c r="B67" s="4" t="n">
        <v>4</v>
      </c>
      <c r="C67" s="10" t="n">
        <f aca="false">SUMPRODUCT($C$66:$J$66,Matrix!$C$19:$J$19)</f>
        <v>0.000313755793229</v>
      </c>
      <c r="D67" s="10" t="n">
        <f aca="false">SUMPRODUCT($C$66:$J$66,Matrix!$C$20:$J$20)</f>
        <v>0.0017878305164185</v>
      </c>
      <c r="E67" s="10" t="n">
        <f aca="false">SUMPRODUCT($C$66:$J$66,Matrix!$C$21:$J$21)</f>
        <v>0.01383149407531</v>
      </c>
      <c r="F67" s="10" t="n">
        <f aca="false">SUMPRODUCT($C$66:$J$66,Matrix!$C$22:$J$22)</f>
        <v>0.144700687297845</v>
      </c>
      <c r="G67" s="10" t="n">
        <f aca="false">SUMPRODUCT($C$66:$J$66,Matrix!$C$23:$J$23)</f>
        <v>0.551147808904895</v>
      </c>
      <c r="H67" s="10" t="n">
        <f aca="false">SUMPRODUCT($C$66:$J$66,Matrix!$C$24:$J$24)</f>
        <v>0.198326869778702</v>
      </c>
      <c r="I67" s="10" t="n">
        <f aca="false">SUMPRODUCT($C$66:$J$66,Matrix!$C$25:$J$25)</f>
        <v>0.029619050528186</v>
      </c>
      <c r="J67" s="10" t="n">
        <f aca="false">SUMPRODUCT($C$66:$J$66,Matrix!$C$26:$J$26)</f>
        <v>0.060272503105414</v>
      </c>
    </row>
    <row r="68" customFormat="false" ht="15" hidden="false" customHeight="false" outlineLevel="0" collapsed="false">
      <c r="B68" s="4" t="n">
        <v>5</v>
      </c>
      <c r="C68" s="10" t="n">
        <f aca="false">SUMPRODUCT($C$67:$J$67,Matrix!$C$19:$J$19)</f>
        <v>0.0003673307289968</v>
      </c>
      <c r="D68" s="10" t="n">
        <f aca="false">SUMPRODUCT($C$67:$J$67,Matrix!$C$20:$J$20)</f>
        <v>0.00234047790036228</v>
      </c>
      <c r="E68" s="10" t="n">
        <f aca="false">SUMPRODUCT($C$67:$J$67,Matrix!$C$21:$J$21)</f>
        <v>0.0191443460069466</v>
      </c>
      <c r="F68" s="10" t="n">
        <f aca="false">SUMPRODUCT($C$67:$J$67,Matrix!$C$22:$J$22)</f>
        <v>0.161551301641562</v>
      </c>
      <c r="G68" s="10" t="n">
        <f aca="false">SUMPRODUCT($C$67:$J$67,Matrix!$C$23:$J$23)</f>
        <v>0.485709860755457</v>
      </c>
      <c r="H68" s="10" t="n">
        <f aca="false">SUMPRODUCT($C$67:$J$67,Matrix!$C$24:$J$24)</f>
        <v>0.214869006059035</v>
      </c>
      <c r="I68" s="10" t="n">
        <f aca="false">SUMPRODUCT($C$67:$J$67,Matrix!$C$25:$J$25)</f>
        <v>0.0335959849034675</v>
      </c>
      <c r="J68" s="10" t="n">
        <f aca="false">SUMPRODUCT($C$67:$J$67,Matrix!$C$26:$J$26)</f>
        <v>0.082421692004172</v>
      </c>
    </row>
    <row r="69" customFormat="false" ht="15" hidden="false" customHeight="false" outlineLevel="0" collapsed="false">
      <c r="B69" s="4" t="n">
        <v>6</v>
      </c>
      <c r="C69" s="10" t="n">
        <f aca="false">SUMPRODUCT($C$68:$J$68,Matrix!$C$19:$J$19)</f>
        <v>0.000415854139191593</v>
      </c>
      <c r="D69" s="10" t="n">
        <f aca="false">SUMPRODUCT($C$68:$J$68,Matrix!$C$20:$J$20)</f>
        <v>0.00293742897360857</v>
      </c>
      <c r="E69" s="10" t="n">
        <f aca="false">SUMPRODUCT($C$68:$J$68,Matrix!$C$21:$J$21)</f>
        <v>0.0246089763860234</v>
      </c>
      <c r="F69" s="10" t="n">
        <f aca="false">SUMPRODUCT($C$68:$J$68,Matrix!$C$22:$J$22)</f>
        <v>0.173813915782901</v>
      </c>
      <c r="G69" s="10" t="n">
        <f aca="false">SUMPRODUCT($C$68:$J$68,Matrix!$C$23:$J$23)</f>
        <v>0.431756153427052</v>
      </c>
      <c r="H69" s="10" t="n">
        <f aca="false">SUMPRODUCT($C$68:$J$68,Matrix!$C$24:$J$24)</f>
        <v>0.224306795810232</v>
      </c>
      <c r="I69" s="10" t="n">
        <f aca="false">SUMPRODUCT($C$68:$J$68,Matrix!$C$25:$J$25)</f>
        <v>0.0363252245976119</v>
      </c>
      <c r="J69" s="10" t="n">
        <f aca="false">SUMPRODUCT($C$68:$J$68,Matrix!$C$26:$J$26)</f>
        <v>0.105835650883379</v>
      </c>
    </row>
    <row r="70" customFormat="false" ht="15" hidden="false" customHeight="false" outlineLevel="0" collapsed="false">
      <c r="B70" s="4" t="n">
        <v>7</v>
      </c>
      <c r="C70" s="10" t="n">
        <f aca="false">SUMPRODUCT($C$69:$J$69,Matrix!$C$19:$J$19)</f>
        <v>0.000460825182102686</v>
      </c>
      <c r="D70" s="10" t="n">
        <f aca="false">SUMPRODUCT($C$69:$J$69,Matrix!$C$20:$J$20)</f>
        <v>0.00357347743105513</v>
      </c>
      <c r="E70" s="10" t="n">
        <f aca="false">SUMPRODUCT($C$69:$J$69,Matrix!$C$21:$J$21)</f>
        <v>0.0300607315833703</v>
      </c>
      <c r="F70" s="10" t="n">
        <f aca="false">SUMPRODUCT($C$69:$J$69,Matrix!$C$22:$J$22)</f>
        <v>0.182490380461358</v>
      </c>
      <c r="G70" s="10" t="n">
        <f aca="false">SUMPRODUCT($C$69:$J$69,Matrix!$C$23:$J$23)</f>
        <v>0.386973930230998</v>
      </c>
      <c r="H70" s="10" t="n">
        <f aca="false">SUMPRODUCT($C$69:$J$69,Matrix!$C$24:$J$24)</f>
        <v>0.228468082707173</v>
      </c>
      <c r="I70" s="10" t="n">
        <f aca="false">SUMPRODUCT($C$69:$J$69,Matrix!$C$25:$J$25)</f>
        <v>0.0380196113671847</v>
      </c>
      <c r="J70" s="10" t="n">
        <f aca="false">SUMPRODUCT($C$69:$J$69,Matrix!$C$26:$J$26)</f>
        <v>0.129952961036758</v>
      </c>
    </row>
    <row r="71" customFormat="false" ht="15" hidden="false" customHeight="false" outlineLevel="0" collapsed="false">
      <c r="B71" s="4" t="n">
        <v>8</v>
      </c>
      <c r="C71" s="10" t="n">
        <f aca="false">SUMPRODUCT($C$70:$J$70,Matrix!$C$19:$J$19)</f>
        <v>0.000503367513465804</v>
      </c>
      <c r="D71" s="10" t="n">
        <f aca="false">SUMPRODUCT($C$70:$J$70,Matrix!$C$20:$J$20)</f>
        <v>0.00424193722666191</v>
      </c>
      <c r="E71" s="10" t="n">
        <f aca="false">SUMPRODUCT($C$70:$J$70,Matrix!$C$21:$J$21)</f>
        <v>0.0353823289403028</v>
      </c>
      <c r="F71" s="10" t="n">
        <f aca="false">SUMPRODUCT($C$70:$J$70,Matrix!$C$22:$J$22)</f>
        <v>0.188367277587858</v>
      </c>
      <c r="G71" s="10" t="n">
        <f aca="false">SUMPRODUCT($C$70:$J$70,Matrix!$C$23:$J$23)</f>
        <v>0.349540406440762</v>
      </c>
      <c r="H71" s="10" t="n">
        <f aca="false">SUMPRODUCT($C$70:$J$70,Matrix!$C$24:$J$24)</f>
        <v>0.228747174486074</v>
      </c>
      <c r="I71" s="10" t="n">
        <f aca="false">SUMPRODUCT($C$70:$J$70,Matrix!$C$25:$J$25)</f>
        <v>0.0388848141660596</v>
      </c>
      <c r="J71" s="10" t="n">
        <f aca="false">SUMPRODUCT($C$70:$J$70,Matrix!$C$26:$J$26)</f>
        <v>0.154332693638816</v>
      </c>
    </row>
    <row r="72" customFormat="false" ht="15" hidden="false" customHeight="false" outlineLevel="0" collapsed="false">
      <c r="B72" s="4" t="n">
        <v>9</v>
      </c>
      <c r="C72" s="10" t="n">
        <f aca="false">SUMPRODUCT($C$71:$J$71,Matrix!$C$19:$J$19)</f>
        <v>0.000544305116844847</v>
      </c>
      <c r="D72" s="10" t="n">
        <f aca="false">SUMPRODUCT($C$71:$J$71,Matrix!$C$20:$J$20)</f>
        <v>0.00493541628418758</v>
      </c>
      <c r="E72" s="10" t="n">
        <f aca="false">SUMPRODUCT($C$71:$J$71,Matrix!$C$21:$J$21)</f>
        <v>0.0404924823393717</v>
      </c>
      <c r="F72" s="10" t="n">
        <f aca="false">SUMPRODUCT($C$71:$J$71,Matrix!$C$22:$J$22)</f>
        <v>0.192062440154581</v>
      </c>
      <c r="G72" s="10" t="n">
        <f aca="false">SUMPRODUCT($C$71:$J$71,Matrix!$C$23:$J$23)</f>
        <v>0.318016579880753</v>
      </c>
      <c r="H72" s="10" t="n">
        <f aca="false">SUMPRODUCT($C$71:$J$71,Matrix!$C$24:$J$24)</f>
        <v>0.226208032697939</v>
      </c>
      <c r="I72" s="10" t="n">
        <f aca="false">SUMPRODUCT($C$71:$J$71,Matrix!$C$25:$J$25)</f>
        <v>0.0391036542534446</v>
      </c>
      <c r="J72" s="10" t="n">
        <f aca="false">SUMPRODUCT($C$71:$J$71,Matrix!$C$26:$J$26)</f>
        <v>0.178637089272878</v>
      </c>
    </row>
    <row r="73" customFormat="false" ht="15" hidden="false" customHeight="false" outlineLevel="0" collapsed="false">
      <c r="B73" s="4" t="n">
        <v>10</v>
      </c>
      <c r="C73" s="10" t="n">
        <f aca="false">SUMPRODUCT($C$72:$J$72,Matrix!$C$19:$J$19)</f>
        <v>0.000584224289662676</v>
      </c>
      <c r="D73" s="10" t="n">
        <f aca="false">SUMPRODUCT($C$72:$J$72,Matrix!$C$20:$J$20)</f>
        <v>0.00564635937857442</v>
      </c>
      <c r="E73" s="10" t="n">
        <f aca="false">SUMPRODUCT($C$72:$J$72,Matrix!$C$21:$J$21)</f>
        <v>0.0453371076331422</v>
      </c>
      <c r="F73" s="10" t="n">
        <f aca="false">SUMPRODUCT($C$72:$J$72,Matrix!$C$22:$J$22)</f>
        <v>0.194061329070077</v>
      </c>
      <c r="G73" s="10" t="n">
        <f aca="false">SUMPRODUCT($C$72:$J$72,Matrix!$C$23:$J$23)</f>
        <v>0.291264449089579</v>
      </c>
      <c r="H73" s="10" t="n">
        <f aca="false">SUMPRODUCT($C$72:$J$72,Matrix!$C$24:$J$24)</f>
        <v>0.22166177025749</v>
      </c>
      <c r="I73" s="10" t="n">
        <f aca="false">SUMPRODUCT($C$72:$J$72,Matrix!$C$25:$J$25)</f>
        <v>0.0388310262485126</v>
      </c>
      <c r="J73" s="10" t="n">
        <f aca="false">SUMPRODUCT($C$72:$J$72,Matrix!$C$26:$J$26)</f>
        <v>0.202613734032962</v>
      </c>
    </row>
    <row r="75" customFormat="false" ht="15" hidden="false" customHeight="false" outlineLevel="0" collapsed="false">
      <c r="B75" s="3" t="s">
        <v>49</v>
      </c>
    </row>
    <row r="76" customFormat="false" ht="15" hidden="false" customHeight="false" outlineLevel="0" collapsed="false">
      <c r="B76" s="5" t="s">
        <v>44</v>
      </c>
      <c r="C76" s="6" t="s">
        <v>19</v>
      </c>
      <c r="D76" s="6" t="s">
        <v>20</v>
      </c>
      <c r="E76" s="6" t="s">
        <v>21</v>
      </c>
      <c r="F76" s="6" t="s">
        <v>22</v>
      </c>
      <c r="G76" s="6" t="s">
        <v>23</v>
      </c>
      <c r="H76" s="6" t="s">
        <v>24</v>
      </c>
      <c r="I76" s="6" t="s">
        <v>25</v>
      </c>
      <c r="J76" s="6" t="s">
        <v>26</v>
      </c>
    </row>
    <row r="77" customFormat="false" ht="15" hidden="false" customHeight="false" outlineLevel="0" collapsed="false">
      <c r="B77" s="4" t="n">
        <v>0</v>
      </c>
      <c r="C77" s="10" t="n">
        <v>0</v>
      </c>
      <c r="D77" s="10" t="n">
        <v>0</v>
      </c>
      <c r="E77" s="10" t="n">
        <v>0</v>
      </c>
      <c r="F77" s="10" t="n">
        <v>0</v>
      </c>
      <c r="G77" s="10" t="n">
        <v>0</v>
      </c>
      <c r="H77" s="10" t="n">
        <v>1</v>
      </c>
      <c r="I77" s="10" t="n">
        <v>0</v>
      </c>
      <c r="J77" s="10" t="n">
        <v>0</v>
      </c>
    </row>
    <row r="78" customFormat="false" ht="15" hidden="false" customHeight="false" outlineLevel="0" collapsed="false">
      <c r="B78" s="4" t="n">
        <v>1</v>
      </c>
      <c r="C78" s="10" t="n">
        <f aca="false">SUMPRODUCT($C$77:$J$77,Matrix!$C$19:$J$19)</f>
        <v>0</v>
      </c>
      <c r="D78" s="10" t="n">
        <f aca="false">SUMPRODUCT($C$77:$J$77,Matrix!$C$20:$J$20)</f>
        <v>0.0003</v>
      </c>
      <c r="E78" s="10" t="n">
        <f aca="false">SUMPRODUCT($C$77:$J$77,Matrix!$C$21:$J$21)</f>
        <v>0.001</v>
      </c>
      <c r="F78" s="10" t="n">
        <f aca="false">SUMPRODUCT($C$77:$J$77,Matrix!$C$22:$J$22)</f>
        <v>0.002</v>
      </c>
      <c r="G78" s="10" t="n">
        <f aca="false">SUMPRODUCT($C$77:$J$77,Matrix!$C$23:$J$23)</f>
        <v>0.055</v>
      </c>
      <c r="H78" s="10" t="n">
        <f aca="false">SUMPRODUCT($C$77:$J$77,Matrix!$C$24:$J$24)</f>
        <v>0.845</v>
      </c>
      <c r="I78" s="10" t="n">
        <f aca="false">SUMPRODUCT($C$77:$J$77,Matrix!$C$25:$J$25)</f>
        <v>0.052</v>
      </c>
      <c r="J78" s="10" t="n">
        <f aca="false">SUMPRODUCT($C$77:$J$77,Matrix!$C$26:$J$26)</f>
        <v>0.0447</v>
      </c>
    </row>
    <row r="79" customFormat="false" ht="15" hidden="false" customHeight="false" outlineLevel="0" collapsed="false">
      <c r="B79" s="4" t="n">
        <v>2</v>
      </c>
      <c r="C79" s="10" t="n">
        <f aca="false">SUMPRODUCT($C$78:$J$78,Matrix!$C$19:$J$19)</f>
        <v>7.75E-006</v>
      </c>
      <c r="D79" s="10" t="n">
        <f aca="false">SUMPRODUCT($C$78:$J$78,Matrix!$C$20:$J$20)</f>
        <v>0.0005659</v>
      </c>
      <c r="E79" s="10" t="n">
        <f aca="false">SUMPRODUCT($C$78:$J$78,Matrix!$C$21:$J$21)</f>
        <v>0.0019973</v>
      </c>
      <c r="F79" s="10" t="n">
        <f aca="false">SUMPRODUCT($C$78:$J$78,Matrix!$C$22:$J$22)</f>
        <v>0.0065298</v>
      </c>
      <c r="G79" s="10" t="n">
        <f aca="false">SUMPRODUCT($C$78:$J$78,Matrix!$C$23:$J$23)</f>
        <v>0.0936263</v>
      </c>
      <c r="H79" s="10" t="n">
        <f aca="false">SUMPRODUCT($C$78:$J$78,Matrix!$C$24:$J$24)</f>
        <v>0.72405074</v>
      </c>
      <c r="I79" s="10" t="n">
        <f aca="false">SUMPRODUCT($C$78:$J$78,Matrix!$C$25:$J$25)</f>
        <v>0.07615912</v>
      </c>
      <c r="J79" s="10" t="n">
        <f aca="false">SUMPRODUCT($C$78:$J$78,Matrix!$C$26:$J$26)</f>
        <v>0.09706309</v>
      </c>
    </row>
    <row r="80" customFormat="false" ht="15" hidden="false" customHeight="false" outlineLevel="0" collapsed="false">
      <c r="B80" s="4" t="n">
        <v>3</v>
      </c>
      <c r="C80" s="10" t="n">
        <f aca="false">SUMPRODUCT($C$79:$J$79,Matrix!$C$19:$J$19)</f>
        <v>2.090198E-005</v>
      </c>
      <c r="D80" s="10" t="n">
        <f aca="false">SUMPRODUCT($C$79:$J$79,Matrix!$C$20:$J$20)</f>
        <v>0.000808475902</v>
      </c>
      <c r="E80" s="10" t="n">
        <f aca="false">SUMPRODUCT($C$79:$J$79,Matrix!$C$21:$J$21)</f>
        <v>0.003061948135</v>
      </c>
      <c r="F80" s="10" t="n">
        <f aca="false">SUMPRODUCT($C$79:$J$79,Matrix!$C$22:$J$22)</f>
        <v>0.012522366545</v>
      </c>
      <c r="G80" s="10" t="n">
        <f aca="false">SUMPRODUCT($C$79:$J$79,Matrix!$C$23:$J$23)</f>
        <v>0.120146908295</v>
      </c>
      <c r="H80" s="10" t="n">
        <f aca="false">SUMPRODUCT($C$79:$J$79,Matrix!$C$24:$J$24)</f>
        <v>0.627552389495</v>
      </c>
      <c r="I80" s="10" t="n">
        <f aca="false">SUMPRODUCT($C$79:$J$79,Matrix!$C$25:$J$25)</f>
        <v>0.084962864555</v>
      </c>
      <c r="J80" s="10" t="n">
        <f aca="false">SUMPRODUCT($C$79:$J$79,Matrix!$C$26:$J$26)</f>
        <v>0.150924145093</v>
      </c>
    </row>
    <row r="81" customFormat="false" ht="15" hidden="false" customHeight="false" outlineLevel="0" collapsed="false">
      <c r="B81" s="4" t="n">
        <v>4</v>
      </c>
      <c r="C81" s="10" t="n">
        <f aca="false">SUMPRODUCT($C$80:$J$80,Matrix!$C$19:$J$19)</f>
        <v>3.7750106199E-005</v>
      </c>
      <c r="D81" s="10" t="n">
        <f aca="false">SUMPRODUCT($C$80:$J$80,Matrix!$C$20:$J$20)</f>
        <v>0.0010360176804105</v>
      </c>
      <c r="E81" s="10" t="n">
        <f aca="false">SUMPRODUCT($C$80:$J$80,Matrix!$C$21:$J$21)</f>
        <v>0.0042301769847745</v>
      </c>
      <c r="F81" s="10" t="n">
        <f aca="false">SUMPRODUCT($C$80:$J$80,Matrix!$C$22:$J$22)</f>
        <v>0.019238250703062</v>
      </c>
      <c r="G81" s="10" t="n">
        <f aca="false">SUMPRODUCT($C$80:$J$80,Matrix!$C$23:$J$23)</f>
        <v>0.137692098722762</v>
      </c>
      <c r="H81" s="10" t="n">
        <f aca="false">SUMPRODUCT($C$80:$J$80,Matrix!$C$24:$J$24)</f>
        <v>0.549092045610668</v>
      </c>
      <c r="I81" s="10" t="n">
        <f aca="false">SUMPRODUCT($C$80:$J$80,Matrix!$C$25:$J$25)</f>
        <v>0.0855648444795113</v>
      </c>
      <c r="J81" s="10" t="n">
        <f aca="false">SUMPRODUCT($C$80:$J$80,Matrix!$C$26:$J$26)</f>
        <v>0.203108815712613</v>
      </c>
    </row>
    <row r="82" customFormat="false" ht="15" hidden="false" customHeight="false" outlineLevel="0" collapsed="false">
      <c r="B82" s="4" t="n">
        <v>5</v>
      </c>
      <c r="C82" s="10" t="n">
        <f aca="false">SUMPRODUCT($C$81:$J$81,Matrix!$C$19:$J$19)</f>
        <v>5.705829855785E-005</v>
      </c>
      <c r="D82" s="10" t="n">
        <f aca="false">SUMPRODUCT($C$81:$J$81,Matrix!$C$20:$J$20)</f>
        <v>0.00125492246188168</v>
      </c>
      <c r="E82" s="10" t="n">
        <f aca="false">SUMPRODUCT($C$81:$J$81,Matrix!$C$21:$J$21)</f>
        <v>0.00551484003557649</v>
      </c>
      <c r="F82" s="10" t="n">
        <f aca="false">SUMPRODUCT($C$81:$J$81,Matrix!$C$22:$J$22)</f>
        <v>0.02617081334197</v>
      </c>
      <c r="G82" s="10" t="n">
        <f aca="false">SUMPRODUCT($C$81:$J$81,Matrix!$C$23:$J$23)</f>
        <v>0.148581947796997</v>
      </c>
      <c r="H82" s="10" t="n">
        <f aca="false">SUMPRODUCT($C$81:$J$81,Matrix!$C$24:$J$24)</f>
        <v>0.484276748293711</v>
      </c>
      <c r="I82" s="10" t="n">
        <f aca="false">SUMPRODUCT($C$81:$J$81,Matrix!$C$25:$J$25)</f>
        <v>0.0820222317072303</v>
      </c>
      <c r="J82" s="10" t="n">
        <f aca="false">SUMPRODUCT($C$81:$J$81,Matrix!$C$26:$J$26)</f>
        <v>0.252121438064075</v>
      </c>
    </row>
    <row r="83" customFormat="false" ht="15" hidden="false" customHeight="false" outlineLevel="0" collapsed="false">
      <c r="B83" s="4" t="n">
        <v>6</v>
      </c>
      <c r="C83" s="10" t="n">
        <f aca="false">SUMPRODUCT($C$82:$J$82,Matrix!$C$19:$J$19)</f>
        <v>7.79357543705415E-005</v>
      </c>
      <c r="D83" s="10" t="n">
        <f aca="false">SUMPRODUCT($C$82:$J$82,Matrix!$C$20:$J$20)</f>
        <v>0.00147006747941849</v>
      </c>
      <c r="E83" s="10" t="n">
        <f aca="false">SUMPRODUCT($C$82:$J$82,Matrix!$C$21:$J$21)</f>
        <v>0.00691321116710162</v>
      </c>
      <c r="F83" s="10" t="n">
        <f aca="false">SUMPRODUCT($C$82:$J$82,Matrix!$C$22:$J$22)</f>
        <v>0.0329797158707787</v>
      </c>
      <c r="G83" s="10" t="n">
        <f aca="false">SUMPRODUCT($C$82:$J$82,Matrix!$C$23:$J$23)</f>
        <v>0.154550041985997</v>
      </c>
      <c r="H83" s="10" t="n">
        <f aca="false">SUMPRODUCT($C$82:$J$82,Matrix!$C$24:$J$24)</f>
        <v>0.430018178733053</v>
      </c>
      <c r="I83" s="10" t="n">
        <f aca="false">SUMPRODUCT($C$82:$J$82,Matrix!$C$25:$J$25)</f>
        <v>0.0766014967443738</v>
      </c>
      <c r="J83" s="10" t="n">
        <f aca="false">SUMPRODUCT($C$82:$J$82,Matrix!$C$26:$J$26)</f>
        <v>0.297389352264907</v>
      </c>
    </row>
    <row r="84" customFormat="false" ht="15" hidden="false" customHeight="false" outlineLevel="0" collapsed="false">
      <c r="B84" s="4" t="n">
        <v>7</v>
      </c>
      <c r="C84" s="10" t="n">
        <f aca="false">SUMPRODUCT($C$83:$J$83,Matrix!$C$19:$J$19)</f>
        <v>9.97458103228073E-005</v>
      </c>
      <c r="D84" s="10" t="n">
        <f aca="false">SUMPRODUCT($C$83:$J$83,Matrix!$C$20:$J$20)</f>
        <v>0.00168506975134581</v>
      </c>
      <c r="E84" s="10" t="n">
        <f aca="false">SUMPRODUCT($C$83:$J$83,Matrix!$C$21:$J$21)</f>
        <v>0.00841272323341698</v>
      </c>
      <c r="F84" s="10" t="n">
        <f aca="false">SUMPRODUCT($C$83:$J$83,Matrix!$C$22:$J$22)</f>
        <v>0.0394436336881669</v>
      </c>
      <c r="G84" s="10" t="n">
        <f aca="false">SUMPRODUCT($C$83:$J$83,Matrix!$C$23:$J$23)</f>
        <v>0.156899367656647</v>
      </c>
      <c r="H84" s="10" t="n">
        <f aca="false">SUMPRODUCT($C$83:$J$83,Matrix!$C$24:$J$24)</f>
        <v>0.384088856208775</v>
      </c>
      <c r="I84" s="10" t="n">
        <f aca="false">SUMPRODUCT($C$83:$J$83,Matrix!$C$25:$J$25)</f>
        <v>0.0705396179503085</v>
      </c>
      <c r="J84" s="10" t="n">
        <f aca="false">SUMPRODUCT($C$83:$J$83,Matrix!$C$26:$J$26)</f>
        <v>0.338830985701018</v>
      </c>
    </row>
    <row r="85" customFormat="false" ht="15" hidden="false" customHeight="false" outlineLevel="0" collapsed="false">
      <c r="B85" s="4" t="n">
        <v>8</v>
      </c>
      <c r="C85" s="10" t="n">
        <f aca="false">SUMPRODUCT($C$84:$J$84,Matrix!$C$19:$J$19)</f>
        <v>0.000122038502350777</v>
      </c>
      <c r="D85" s="10" t="n">
        <f aca="false">SUMPRODUCT($C$84:$J$84,Matrix!$C$20:$J$20)</f>
        <v>0.00190248717331352</v>
      </c>
      <c r="E85" s="10" t="n">
        <f aca="false">SUMPRODUCT($C$84:$J$84,Matrix!$C$21:$J$21)</f>
        <v>0.00999511831373419</v>
      </c>
      <c r="F85" s="10" t="n">
        <f aca="false">SUMPRODUCT($C$84:$J$84,Matrix!$C$22:$J$22)</f>
        <v>0.0454262778145237</v>
      </c>
      <c r="G85" s="10" t="n">
        <f aca="false">SUMPRODUCT($C$84:$J$84,Matrix!$C$23:$J$23)</f>
        <v>0.156613018481061</v>
      </c>
      <c r="H85" s="10" t="n">
        <f aca="false">SUMPRODUCT($C$84:$J$84,Matrix!$C$24:$J$24)</f>
        <v>0.344842694648378</v>
      </c>
      <c r="I85" s="10" t="n">
        <f aca="false">SUMPRODUCT($C$84:$J$84,Matrix!$C$25:$J$25)</f>
        <v>0.0644866675951458</v>
      </c>
      <c r="J85" s="10" t="n">
        <f aca="false">SUMPRODUCT($C$84:$J$84,Matrix!$C$26:$J$26)</f>
        <v>0.376611697471493</v>
      </c>
    </row>
    <row r="86" customFormat="false" ht="15" hidden="false" customHeight="false" outlineLevel="0" collapsed="false">
      <c r="B86" s="4" t="n">
        <v>9</v>
      </c>
      <c r="C86" s="10" t="n">
        <f aca="false">SUMPRODUCT($C$85:$J$85,Matrix!$C$19:$J$19)</f>
        <v>0.000144500308523975</v>
      </c>
      <c r="D86" s="10" t="n">
        <f aca="false">SUMPRODUCT($C$85:$J$85,Matrix!$C$20:$J$20)</f>
        <v>0.00212398767701002</v>
      </c>
      <c r="E86" s="10" t="n">
        <f aca="false">SUMPRODUCT($C$85:$J$85,Matrix!$C$21:$J$21)</f>
        <v>0.0116393888485913</v>
      </c>
      <c r="F86" s="10" t="n">
        <f aca="false">SUMPRODUCT($C$85:$J$85,Matrix!$C$22:$J$22)</f>
        <v>0.0508517828664538</v>
      </c>
      <c r="G86" s="10" t="n">
        <f aca="false">SUMPRODUCT($C$85:$J$85,Matrix!$C$23:$J$23)</f>
        <v>0.154434176686336</v>
      </c>
      <c r="H86" s="10" t="n">
        <f aca="false">SUMPRODUCT($C$85:$J$85,Matrix!$C$24:$J$24)</f>
        <v>0.31103596107833</v>
      </c>
      <c r="I86" s="10" t="n">
        <f aca="false">SUMPRODUCT($C$85:$J$85,Matrix!$C$25:$J$25)</f>
        <v>0.0587621994630767</v>
      </c>
      <c r="J86" s="10" t="n">
        <f aca="false">SUMPRODUCT($C$85:$J$85,Matrix!$C$26:$J$26)</f>
        <v>0.411008003071678</v>
      </c>
    </row>
    <row r="87" customFormat="false" ht="15" hidden="false" customHeight="false" outlineLevel="0" collapsed="false">
      <c r="B87" s="4" t="n">
        <v>10</v>
      </c>
      <c r="C87" s="10" t="n">
        <f aca="false">SUMPRODUCT($C$86:$J$86,Matrix!$C$19:$J$19)</f>
        <v>0.000166916561389849</v>
      </c>
      <c r="D87" s="10" t="n">
        <f aca="false">SUMPRODUCT($C$86:$J$86,Matrix!$C$20:$J$20)</f>
        <v>0.00235049853540565</v>
      </c>
      <c r="E87" s="10" t="n">
        <f aca="false">SUMPRODUCT($C$86:$J$86,Matrix!$C$21:$J$21)</f>
        <v>0.013323809041387</v>
      </c>
      <c r="F87" s="10" t="n">
        <f aca="false">SUMPRODUCT($C$86:$J$86,Matrix!$C$22:$J$22)</f>
        <v>0.0556867835915941</v>
      </c>
      <c r="G87" s="10" t="n">
        <f aca="false">SUMPRODUCT($C$86:$J$86,Matrix!$C$23:$J$23)</f>
        <v>0.150924769301938</v>
      </c>
      <c r="H87" s="10" t="n">
        <f aca="false">SUMPRODUCT($C$86:$J$86,Matrix!$C$24:$J$24)</f>
        <v>0.281710258937234</v>
      </c>
      <c r="I87" s="10" t="n">
        <f aca="false">SUMPRODUCT($C$86:$J$86,Matrix!$C$25:$J$25)</f>
        <v>0.0535030149480107</v>
      </c>
      <c r="J87" s="10" t="n">
        <f aca="false">SUMPRODUCT($C$86:$J$86,Matrix!$C$26:$J$26)</f>
        <v>0.442333949083041</v>
      </c>
    </row>
    <row r="89" customFormat="false" ht="15" hidden="false" customHeight="false" outlineLevel="0" collapsed="false">
      <c r="B89" s="3" t="s">
        <v>50</v>
      </c>
    </row>
    <row r="90" customFormat="false" ht="15" hidden="false" customHeight="false" outlineLevel="0" collapsed="false">
      <c r="B90" s="5" t="s">
        <v>44</v>
      </c>
      <c r="C90" s="6" t="s">
        <v>19</v>
      </c>
      <c r="D90" s="6" t="s">
        <v>20</v>
      </c>
      <c r="E90" s="6" t="s">
        <v>21</v>
      </c>
      <c r="F90" s="6" t="s">
        <v>22</v>
      </c>
      <c r="G90" s="6" t="s">
        <v>23</v>
      </c>
      <c r="H90" s="6" t="s">
        <v>24</v>
      </c>
      <c r="I90" s="6" t="s">
        <v>25</v>
      </c>
      <c r="J90" s="6" t="s">
        <v>26</v>
      </c>
    </row>
    <row r="91" customFormat="false" ht="15" hidden="false" customHeight="false" outlineLevel="0" collapsed="false">
      <c r="B91" s="4" t="n">
        <v>0</v>
      </c>
      <c r="C91" s="10" t="n">
        <v>0</v>
      </c>
      <c r="D91" s="10" t="n">
        <v>0</v>
      </c>
      <c r="E91" s="10" t="n">
        <v>0</v>
      </c>
      <c r="F91" s="10" t="n">
        <v>0</v>
      </c>
      <c r="G91" s="10" t="n">
        <v>0</v>
      </c>
      <c r="H91" s="10" t="n">
        <v>0</v>
      </c>
      <c r="I91" s="10" t="n">
        <v>1</v>
      </c>
      <c r="J91" s="10" t="n">
        <v>0</v>
      </c>
    </row>
    <row r="92" customFormat="false" ht="15" hidden="false" customHeight="false" outlineLevel="0" collapsed="false">
      <c r="B92" s="4" t="n">
        <v>1</v>
      </c>
      <c r="C92" s="10" t="n">
        <f aca="false">SUMPRODUCT($C$91:$J$91,Matrix!$C$19:$J$19)</f>
        <v>0</v>
      </c>
      <c r="D92" s="10" t="n">
        <f aca="false">SUMPRODUCT($C$91:$J$91,Matrix!$C$20:$J$20)</f>
        <v>0</v>
      </c>
      <c r="E92" s="10" t="n">
        <f aca="false">SUMPRODUCT($C$91:$J$91,Matrix!$C$21:$J$21)</f>
        <v>0.001</v>
      </c>
      <c r="F92" s="10" t="n">
        <f aca="false">SUMPRODUCT($C$91:$J$91,Matrix!$C$22:$J$22)</f>
        <v>0.002</v>
      </c>
      <c r="G92" s="10" t="n">
        <f aca="false">SUMPRODUCT($C$91:$J$91,Matrix!$C$23:$J$23)</f>
        <v>0.006</v>
      </c>
      <c r="H92" s="10" t="n">
        <f aca="false">SUMPRODUCT($C$91:$J$91,Matrix!$C$24:$J$24)</f>
        <v>0.11</v>
      </c>
      <c r="I92" s="10" t="n">
        <f aca="false">SUMPRODUCT($C$91:$J$91,Matrix!$C$25:$J$25)</f>
        <v>0.61</v>
      </c>
      <c r="J92" s="10" t="n">
        <f aca="false">SUMPRODUCT($C$91:$J$91,Matrix!$C$26:$J$26)</f>
        <v>0.271</v>
      </c>
    </row>
    <row r="93" customFormat="false" ht="15" hidden="false" customHeight="false" outlineLevel="0" collapsed="false">
      <c r="B93" s="4" t="n">
        <v>2</v>
      </c>
      <c r="C93" s="10" t="n">
        <f aca="false">SUMPRODUCT($C$92:$J$92,Matrix!$C$19:$J$19)</f>
        <v>1.2E-006</v>
      </c>
      <c r="D93" s="10" t="n">
        <f aca="false">SUMPRODUCT($C$92:$J$92,Matrix!$C$20:$J$20)</f>
        <v>5.58E-005</v>
      </c>
      <c r="E93" s="10" t="n">
        <f aca="false">SUMPRODUCT($C$92:$J$92,Matrix!$C$21:$J$21)</f>
        <v>0.001721</v>
      </c>
      <c r="F93" s="10" t="n">
        <f aca="false">SUMPRODUCT($C$92:$J$92,Matrix!$C$22:$J$22)</f>
        <v>0.003626</v>
      </c>
      <c r="G93" s="10" t="n">
        <f aca="false">SUMPRODUCT($C$92:$J$92,Matrix!$C$23:$J$23)</f>
        <v>0.014899</v>
      </c>
      <c r="H93" s="10" t="n">
        <f aca="false">SUMPRODUCT($C$92:$J$92,Matrix!$C$24:$J$24)</f>
        <v>0.1605335</v>
      </c>
      <c r="I93" s="10" t="n">
        <f aca="false">SUMPRODUCT($C$92:$J$92,Matrix!$C$25:$J$25)</f>
        <v>0.377878</v>
      </c>
      <c r="J93" s="10" t="n">
        <f aca="false">SUMPRODUCT($C$92:$J$92,Matrix!$C$26:$J$26)</f>
        <v>0.4412855</v>
      </c>
    </row>
    <row r="94" customFormat="false" ht="15" hidden="false" customHeight="false" outlineLevel="0" collapsed="false">
      <c r="B94" s="4" t="n">
        <v>3</v>
      </c>
      <c r="C94" s="10" t="n">
        <f aca="false">SUMPRODUCT($C$93:$J$93,Matrix!$C$19:$J$19)</f>
        <v>3.9278E-006</v>
      </c>
      <c r="D94" s="10" t="n">
        <f aca="false">SUMPRODUCT($C$93:$J$93,Matrix!$C$20:$J$20)</f>
        <v>0.00013977925</v>
      </c>
      <c r="E94" s="10" t="n">
        <f aca="false">SUMPRODUCT($C$93:$J$93,Matrix!$C$21:$J$21)</f>
        <v>0.0022794214</v>
      </c>
      <c r="F94" s="10" t="n">
        <f aca="false">SUMPRODUCT($C$93:$J$93,Matrix!$C$22:$J$22)</f>
        <v>0.0052445016</v>
      </c>
      <c r="G94" s="10" t="n">
        <f aca="false">SUMPRODUCT($C$93:$J$93,Matrix!$C$23:$J$23)</f>
        <v>0.0239217139</v>
      </c>
      <c r="H94" s="10" t="n">
        <f aca="false">SUMPRODUCT($C$93:$J$93,Matrix!$C$24:$J$24)</f>
        <v>0.178407518</v>
      </c>
      <c r="I94" s="10" t="n">
        <f aca="false">SUMPRODUCT($C$93:$J$93,Matrix!$C$25:$J$25)</f>
        <v>0.23899463224</v>
      </c>
      <c r="J94" s="10" t="n">
        <f aca="false">SUMPRODUCT($C$93:$J$93,Matrix!$C$26:$J$26)</f>
        <v>0.55100850581</v>
      </c>
    </row>
    <row r="95" customFormat="false" ht="15" hidden="false" customHeight="false" outlineLevel="0" collapsed="false">
      <c r="B95" s="4" t="n">
        <v>4</v>
      </c>
      <c r="C95" s="10" t="n">
        <f aca="false">SUMPRODUCT($C$94:$J$94,Matrix!$C$19:$J$19)</f>
        <v>8.132195985E-006</v>
      </c>
      <c r="D95" s="10" t="n">
        <f aca="false">SUMPRODUCT($C$94:$J$94,Matrix!$C$20:$J$20)</f>
        <v>0.00023657661068</v>
      </c>
      <c r="E95" s="10" t="n">
        <f aca="false">SUMPRODUCT($C$94:$J$94,Matrix!$C$21:$J$21)</f>
        <v>0.00275119708509</v>
      </c>
      <c r="F95" s="10" t="n">
        <f aca="false">SUMPRODUCT($C$94:$J$94,Matrix!$C$22:$J$22)</f>
        <v>0.00697516320208</v>
      </c>
      <c r="G95" s="10" t="n">
        <f aca="false">SUMPRODUCT($C$94:$J$94,Matrix!$C$23:$J$23)</f>
        <v>0.03181164601579</v>
      </c>
      <c r="H95" s="10" t="n">
        <f aca="false">SUMPRODUCT($C$94:$J$94,Matrix!$C$24:$J$24)</f>
        <v>0.17894989958564</v>
      </c>
      <c r="I95" s="10" t="n">
        <f aca="false">SUMPRODUCT($C$94:$J$94,Matrix!$C$25:$J$25)</f>
        <v>0.15528955163754</v>
      </c>
      <c r="J95" s="10" t="n">
        <f aca="false">SUMPRODUCT($C$94:$J$94,Matrix!$C$26:$J$26)</f>
        <v>0.623977833667195</v>
      </c>
    </row>
    <row r="96" customFormat="false" ht="15" hidden="false" customHeight="false" outlineLevel="0" collapsed="false">
      <c r="B96" s="4" t="n">
        <v>5</v>
      </c>
      <c r="C96" s="10" t="n">
        <f aca="false">SUMPRODUCT($C$95:$J$95,Matrix!$C$19:$J$19)</f>
        <v>1.3599307501063E-005</v>
      </c>
      <c r="D96" s="10" t="n">
        <f aca="false">SUMPRODUCT($C$95:$J$95,Matrix!$C$20:$J$20)</f>
        <v>0.000337968483298744</v>
      </c>
      <c r="E96" s="10" t="n">
        <f aca="false">SUMPRODUCT($C$95:$J$95,Matrix!$C$21:$J$21)</f>
        <v>0.00318455442940094</v>
      </c>
      <c r="F96" s="10" t="n">
        <f aca="false">SUMPRODUCT($C$95:$J$95,Matrix!$C$22:$J$22)</f>
        <v>0.00882007930971316</v>
      </c>
      <c r="G96" s="10" t="n">
        <f aca="false">SUMPRODUCT($C$95:$J$95,Matrix!$C$23:$J$23)</f>
        <v>0.0381208343830784</v>
      </c>
      <c r="H96" s="10" t="n">
        <f aca="false">SUMPRODUCT($C$95:$J$95,Matrix!$C$24:$J$24)</f>
        <v>0.170828968858216</v>
      </c>
      <c r="I96" s="10" t="n">
        <f aca="false">SUMPRODUCT($C$95:$J$95,Matrix!$C$25:$J$25)</f>
        <v>0.104331930031053</v>
      </c>
      <c r="J96" s="10" t="n">
        <f aca="false">SUMPRODUCT($C$95:$J$95,Matrix!$C$26:$J$26)</f>
        <v>0.674362065197738</v>
      </c>
    </row>
    <row r="97" customFormat="false" ht="15" hidden="false" customHeight="false" outlineLevel="0" collapsed="false">
      <c r="B97" s="4" t="n">
        <v>6</v>
      </c>
      <c r="C97" s="10" t="n">
        <f aca="false">SUMPRODUCT($C$96:$J$96,Matrix!$C$19:$J$19)</f>
        <v>2.00661165501393E-005</v>
      </c>
      <c r="D97" s="10" t="n">
        <f aca="false">SUMPRODUCT($C$96:$J$96,Matrix!$C$20:$J$20)</f>
        <v>0.000439825870570536</v>
      </c>
      <c r="E97" s="10" t="n">
        <f aca="false">SUMPRODUCT($C$96:$J$96,Matrix!$C$21:$J$21)</f>
        <v>0.00360879516641738</v>
      </c>
      <c r="F97" s="10" t="n">
        <f aca="false">SUMPRODUCT($C$96:$J$96,Matrix!$C$22:$J$22)</f>
        <v>0.0107328915065863</v>
      </c>
      <c r="G97" s="10" t="n">
        <f aca="false">SUMPRODUCT($C$96:$J$96,Matrix!$C$23:$J$23)</f>
        <v>0.0428110049642969</v>
      </c>
      <c r="H97" s="10" t="n">
        <f aca="false">SUMPRODUCT($C$96:$J$96,Matrix!$C$24:$J$24)</f>
        <v>0.15886720791188</v>
      </c>
      <c r="I97" s="10" t="n">
        <f aca="false">SUMPRODUCT($C$96:$J$96,Matrix!$C$25:$J$25)</f>
        <v>0.0728857126238256</v>
      </c>
      <c r="J97" s="10" t="n">
        <f aca="false">SUMPRODUCT($C$96:$J$96,Matrix!$C$26:$J$26)</f>
        <v>0.710634495839873</v>
      </c>
    </row>
    <row r="98" customFormat="false" ht="15" hidden="false" customHeight="false" outlineLevel="0" collapsed="false">
      <c r="B98" s="4" t="n">
        <v>7</v>
      </c>
      <c r="C98" s="10" t="n">
        <f aca="false">SUMPRODUCT($C$97:$J$97,Matrix!$C$19:$J$19)</f>
        <v>2.72764548969186E-005</v>
      </c>
      <c r="D98" s="10" t="n">
        <f aca="false">SUMPRODUCT($C$97:$J$97,Matrix!$C$20:$J$20)</f>
        <v>0.000540311713398795</v>
      </c>
      <c r="E98" s="10" t="n">
        <f aca="false">SUMPRODUCT($C$97:$J$97,Matrix!$C$21:$J$21)</f>
        <v>0.00404038046383334</v>
      </c>
      <c r="F98" s="10" t="n">
        <f aca="false">SUMPRODUCT($C$97:$J$97,Matrix!$C$22:$J$22)</f>
        <v>0.0126541533635932</v>
      </c>
      <c r="G98" s="10" t="n">
        <f aca="false">SUMPRODUCT($C$97:$J$97,Matrix!$C$23:$J$23)</f>
        <v>0.0460336402085862</v>
      </c>
      <c r="H98" s="10" t="n">
        <f aca="false">SUMPRODUCT($C$97:$J$97,Matrix!$C$24:$J$24)</f>
        <v>0.145680378775202</v>
      </c>
      <c r="I98" s="10" t="n">
        <f aca="false">SUMPRODUCT($C$97:$J$97,Matrix!$C$25:$J$25)</f>
        <v>0.053127267686251</v>
      </c>
      <c r="J98" s="10" t="n">
        <f aca="false">SUMPRODUCT($C$97:$J$97,Matrix!$C$26:$J$26)</f>
        <v>0.737896591334239</v>
      </c>
    </row>
    <row r="99" customFormat="false" ht="15" hidden="false" customHeight="false" outlineLevel="0" collapsed="false">
      <c r="B99" s="4" t="n">
        <v>8</v>
      </c>
      <c r="C99" s="10" t="n">
        <f aca="false">SUMPRODUCT($C$98:$J$98,Matrix!$C$19:$J$19)</f>
        <v>3.50054553736714E-005</v>
      </c>
      <c r="D99" s="10" t="n">
        <f aca="false">SUMPRODUCT($C$98:$J$98,Matrix!$C$20:$J$20)</f>
        <v>0.000638819378010738</v>
      </c>
      <c r="E99" s="10" t="n">
        <f aca="false">SUMPRODUCT($C$98:$J$98,Matrix!$C$21:$J$21)</f>
        <v>0.00448717448244458</v>
      </c>
      <c r="F99" s="10" t="n">
        <f aca="false">SUMPRODUCT($C$98:$J$98,Matrix!$C$22:$J$22)</f>
        <v>0.0145281074746489</v>
      </c>
      <c r="G99" s="10" t="n">
        <f aca="false">SUMPRODUCT($C$98:$J$98,Matrix!$C$23:$J$23)</f>
        <v>0.0480120089095828</v>
      </c>
      <c r="H99" s="10" t="n">
        <f aca="false">SUMPRODUCT($C$98:$J$98,Matrix!$C$24:$J$24)</f>
        <v>0.132629623523351</v>
      </c>
      <c r="I99" s="10" t="n">
        <f aca="false">SUMPRODUCT($C$98:$J$98,Matrix!$C$25:$J$25)</f>
        <v>0.0404214708881281</v>
      </c>
      <c r="J99" s="10" t="n">
        <f aca="false">SUMPRODUCT($C$98:$J$98,Matrix!$C$26:$J$26)</f>
        <v>0.75924778988846</v>
      </c>
    </row>
    <row r="100" customFormat="false" ht="15" hidden="false" customHeight="false" outlineLevel="0" collapsed="false">
      <c r="B100" s="4" t="n">
        <v>9</v>
      </c>
      <c r="C100" s="10" t="n">
        <f aca="false">SUMPRODUCT($C$99:$J$99,Matrix!$C$19:$J$19)</f>
        <v>4.30672978467643E-005</v>
      </c>
      <c r="D100" s="10" t="n">
        <f aca="false">SUMPRODUCT($C$99:$J$99,Matrix!$C$20:$J$20)</f>
        <v>0.000735354502378462</v>
      </c>
      <c r="E100" s="10" t="n">
        <f aca="false">SUMPRODUCT($C$99:$J$99,Matrix!$C$21:$J$21)</f>
        <v>0.00495141249722571</v>
      </c>
      <c r="F100" s="10" t="n">
        <f aca="false">SUMPRODUCT($C$99:$J$99,Matrix!$C$22:$J$22)</f>
        <v>0.0163094973005549</v>
      </c>
      <c r="G100" s="10" t="n">
        <f aca="false">SUMPRODUCT($C$99:$J$99,Matrix!$C$23:$J$23)</f>
        <v>0.0489806384007116</v>
      </c>
      <c r="H100" s="10" t="n">
        <f aca="false">SUMPRODUCT($C$99:$J$99,Matrix!$C$24:$J$24)</f>
        <v>0.120372279441058</v>
      </c>
      <c r="I100" s="10" t="n">
        <f aca="false">SUMPRODUCT($C$99:$J$99,Matrix!$C$25:$J$25)</f>
        <v>0.0320135948608517</v>
      </c>
      <c r="J100" s="10" t="n">
        <f aca="false">SUMPRODUCT($C$99:$J$99,Matrix!$C$26:$J$26)</f>
        <v>0.776594155699373</v>
      </c>
    </row>
    <row r="101" customFormat="false" ht="15" hidden="false" customHeight="false" outlineLevel="0" collapsed="false">
      <c r="B101" s="4" t="n">
        <v>10</v>
      </c>
      <c r="C101" s="10" t="n">
        <f aca="false">SUMPRODUCT($C$100:$J$100,Matrix!$C$19:$J$19)</f>
        <v>5.13145963941864E-005</v>
      </c>
      <c r="D101" s="10" t="n">
        <f aca="false">SUMPRODUCT($C$100:$J$100,Matrix!$C$20:$J$20)</f>
        <v>0.000830182004445849</v>
      </c>
      <c r="E101" s="10" t="n">
        <f aca="false">SUMPRODUCT($C$100:$J$100,Matrix!$C$21:$J$21)</f>
        <v>0.00543177558951331</v>
      </c>
      <c r="F101" s="10" t="n">
        <f aca="false">SUMPRODUCT($C$100:$J$100,Matrix!$C$22:$J$22)</f>
        <v>0.017965260491757</v>
      </c>
      <c r="G101" s="10" t="n">
        <f aca="false">SUMPRODUCT($C$100:$J$100,Matrix!$C$23:$J$23)</f>
        <v>0.0491566124162889</v>
      </c>
      <c r="H101" s="10" t="n">
        <f aca="false">SUMPRODUCT($C$100:$J$100,Matrix!$C$24:$J$24)</f>
        <v>0.109178756161284</v>
      </c>
      <c r="I101" s="10" t="n">
        <f aca="false">SUMPRODUCT($C$100:$J$100,Matrix!$C$25:$J$25)</f>
        <v>0.026259472583101</v>
      </c>
      <c r="J101" s="10" t="n">
        <f aca="false">SUMPRODUCT($C$100:$J$100,Matrix!$C$26:$J$26)</f>
        <v>0.791126626157215</v>
      </c>
    </row>
    <row r="103" customFormat="false" ht="15" hidden="false" customHeight="false" outlineLevel="0" collapsed="false">
      <c r="B103" s="3" t="s">
        <v>51</v>
      </c>
    </row>
    <row r="104" customFormat="false" ht="15" hidden="false" customHeight="false" outlineLevel="0" collapsed="false">
      <c r="B104" s="5" t="s">
        <v>44</v>
      </c>
      <c r="C104" s="6" t="s">
        <v>19</v>
      </c>
      <c r="D104" s="6" t="s">
        <v>20</v>
      </c>
      <c r="E104" s="6" t="s">
        <v>21</v>
      </c>
      <c r="F104" s="6" t="s">
        <v>22</v>
      </c>
      <c r="G104" s="6" t="s">
        <v>23</v>
      </c>
      <c r="H104" s="6" t="s">
        <v>24</v>
      </c>
      <c r="I104" s="6" t="s">
        <v>25</v>
      </c>
    </row>
    <row r="105" customFormat="false" ht="15" hidden="false" customHeight="false" outlineLevel="0" collapsed="false">
      <c r="B105" s="4" t="n">
        <v>0</v>
      </c>
      <c r="C105" s="10" t="n">
        <f aca="false">J7</f>
        <v>0</v>
      </c>
      <c r="D105" s="10" t="n">
        <f aca="false">J21</f>
        <v>0</v>
      </c>
      <c r="E105" s="10" t="n">
        <f aca="false">J35</f>
        <v>0</v>
      </c>
      <c r="F105" s="10" t="n">
        <f aca="false">J49</f>
        <v>0</v>
      </c>
      <c r="G105" s="10" t="n">
        <f aca="false">J63</f>
        <v>0</v>
      </c>
      <c r="H105" s="10" t="n">
        <f aca="false">J77</f>
        <v>0</v>
      </c>
      <c r="I105" s="10" t="n">
        <f aca="false">J91</f>
        <v>0</v>
      </c>
    </row>
    <row r="106" customFormat="false" ht="15" hidden="false" customHeight="false" outlineLevel="0" collapsed="false">
      <c r="B106" s="4" t="n">
        <v>1</v>
      </c>
      <c r="C106" s="10" t="n">
        <f aca="false">J8</f>
        <v>0.0001</v>
      </c>
      <c r="D106" s="10" t="n">
        <f aca="false">J22</f>
        <v>0.0003</v>
      </c>
      <c r="E106" s="10" t="n">
        <f aca="false">J36</f>
        <v>0.0005</v>
      </c>
      <c r="F106" s="10" t="n">
        <f aca="false">J50</f>
        <v>0.002</v>
      </c>
      <c r="G106" s="10" t="n">
        <f aca="false">J64</f>
        <v>0.009</v>
      </c>
      <c r="H106" s="10" t="n">
        <f aca="false">J78</f>
        <v>0.0447</v>
      </c>
      <c r="I106" s="10" t="n">
        <f aca="false">J92</f>
        <v>0.271</v>
      </c>
    </row>
    <row r="107" customFormat="false" ht="15" hidden="false" customHeight="false" outlineLevel="0" collapsed="false">
      <c r="B107" s="4" t="n">
        <v>2</v>
      </c>
      <c r="C107" s="10" t="n">
        <f aca="false">J9</f>
        <v>0.00026836</v>
      </c>
      <c r="D107" s="10" t="n">
        <f aca="false">J23</f>
        <v>0.00077871</v>
      </c>
      <c r="E107" s="10" t="n">
        <f aca="false">J37</f>
        <v>0.00134809</v>
      </c>
      <c r="F107" s="10" t="n">
        <f aca="false">J51</f>
        <v>0.00498997</v>
      </c>
      <c r="G107" s="10" t="n">
        <f aca="false">J65</f>
        <v>0.02268048</v>
      </c>
      <c r="H107" s="10" t="n">
        <f aca="false">J79</f>
        <v>0.09706309</v>
      </c>
      <c r="I107" s="10" t="n">
        <f aca="false">J93</f>
        <v>0.4412855</v>
      </c>
    </row>
    <row r="108" customFormat="false" ht="15" hidden="false" customHeight="false" outlineLevel="0" collapsed="false">
      <c r="B108" s="4" t="n">
        <v>3</v>
      </c>
      <c r="C108" s="10" t="n">
        <f aca="false">J10</f>
        <v>0.000512652487</v>
      </c>
      <c r="D108" s="10" t="n">
        <f aca="false">J24</f>
        <v>0.001425035692</v>
      </c>
      <c r="E108" s="10" t="n">
        <f aca="false">J38</f>
        <v>0.002547593639</v>
      </c>
      <c r="F108" s="10" t="n">
        <f aca="false">J52</f>
        <v>0.008972572368</v>
      </c>
      <c r="G108" s="10" t="n">
        <f aca="false">J66</f>
        <v>0.040082737415</v>
      </c>
      <c r="H108" s="10" t="n">
        <f aca="false">J80</f>
        <v>0.150924145093</v>
      </c>
      <c r="I108" s="10" t="n">
        <f aca="false">J94</f>
        <v>0.55100850581</v>
      </c>
    </row>
    <row r="109" customFormat="false" ht="15" hidden="false" customHeight="false" outlineLevel="0" collapsed="false">
      <c r="B109" s="4" t="n">
        <v>4</v>
      </c>
      <c r="C109" s="10" t="n">
        <f aca="false">J11</f>
        <v>0.0008403806083469</v>
      </c>
      <c r="D109" s="10" t="n">
        <f aca="false">J25</f>
        <v>0.0022395056544539</v>
      </c>
      <c r="E109" s="10" t="n">
        <f aca="false">J39</f>
        <v>0.0041115657674033</v>
      </c>
      <c r="F109" s="10" t="n">
        <f aca="false">J53</f>
        <v>0.0139351739809211</v>
      </c>
      <c r="G109" s="10" t="n">
        <f aca="false">J67</f>
        <v>0.060272503105414</v>
      </c>
      <c r="H109" s="10" t="n">
        <f aca="false">J81</f>
        <v>0.203108815712613</v>
      </c>
      <c r="I109" s="10" t="n">
        <f aca="false">J95</f>
        <v>0.623977833667195</v>
      </c>
    </row>
    <row r="110" customFormat="false" ht="15" hidden="false" customHeight="false" outlineLevel="0" collapsed="false">
      <c r="B110" s="4" t="n">
        <v>5</v>
      </c>
      <c r="C110" s="10" t="n">
        <f aca="false">J12</f>
        <v>0.00125936012004728</v>
      </c>
      <c r="D110" s="10" t="n">
        <f aca="false">J26</f>
        <v>0.00322973357137901</v>
      </c>
      <c r="E110" s="10" t="n">
        <f aca="false">J40</f>
        <v>0.00605619959430059</v>
      </c>
      <c r="F110" s="10" t="n">
        <f aca="false">J54</f>
        <v>0.0198457652927608</v>
      </c>
      <c r="G110" s="10" t="n">
        <f aca="false">J68</f>
        <v>0.082421692004172</v>
      </c>
      <c r="H110" s="10" t="n">
        <f aca="false">J82</f>
        <v>0.252121438064075</v>
      </c>
      <c r="I110" s="10" t="n">
        <f aca="false">J96</f>
        <v>0.674362065197738</v>
      </c>
    </row>
    <row r="111" customFormat="false" ht="15" hidden="false" customHeight="false" outlineLevel="0" collapsed="false">
      <c r="B111" s="4" t="n">
        <v>6</v>
      </c>
      <c r="C111" s="10" t="n">
        <f aca="false">J13</f>
        <v>0.0017779208262583</v>
      </c>
      <c r="D111" s="10" t="n">
        <f aca="false">J27</f>
        <v>0.00440745812030231</v>
      </c>
      <c r="E111" s="10" t="n">
        <f aca="false">J41</f>
        <v>0.00839692175713408</v>
      </c>
      <c r="F111" s="10" t="n">
        <f aca="false">J55</f>
        <v>0.0266546478595647</v>
      </c>
      <c r="G111" s="10" t="n">
        <f aca="false">J69</f>
        <v>0.105835650883379</v>
      </c>
      <c r="H111" s="10" t="n">
        <f aca="false">J83</f>
        <v>0.297389352264907</v>
      </c>
      <c r="I111" s="10" t="n">
        <f aca="false">J97</f>
        <v>0.710634495839873</v>
      </c>
    </row>
    <row r="112" customFormat="false" ht="15" hidden="false" customHeight="false" outlineLevel="0" collapsed="false">
      <c r="B112" s="4" t="n">
        <v>7</v>
      </c>
      <c r="C112" s="10" t="n">
        <f aca="false">J14</f>
        <v>0.00240497801285901</v>
      </c>
      <c r="D112" s="10" t="n">
        <f aca="false">J28</f>
        <v>0.00578655496211868</v>
      </c>
      <c r="E112" s="10" t="n">
        <f aca="false">J42</f>
        <v>0.011146207395794</v>
      </c>
      <c r="F112" s="10" t="n">
        <f aca="false">J56</f>
        <v>0.0342983869231718</v>
      </c>
      <c r="G112" s="10" t="n">
        <f aca="false">J70</f>
        <v>0.129952961036758</v>
      </c>
      <c r="H112" s="10" t="n">
        <f aca="false">J84</f>
        <v>0.338830985701018</v>
      </c>
      <c r="I112" s="10" t="n">
        <f aca="false">J98</f>
        <v>0.737896591334239</v>
      </c>
    </row>
    <row r="113" customFormat="false" ht="15" hidden="false" customHeight="false" outlineLevel="0" collapsed="false">
      <c r="B113" s="4" t="n">
        <v>8</v>
      </c>
      <c r="C113" s="10" t="n">
        <f aca="false">J15</f>
        <v>0.00315001042451176</v>
      </c>
      <c r="D113" s="10" t="n">
        <f aca="false">J29</f>
        <v>0.00738166738868611</v>
      </c>
      <c r="E113" s="10" t="n">
        <f aca="false">J43</f>
        <v>0.0143124929170409</v>
      </c>
      <c r="F113" s="10" t="n">
        <f aca="false">J57</f>
        <v>0.0427042453988099</v>
      </c>
      <c r="G113" s="10" t="n">
        <f aca="false">J71</f>
        <v>0.154332693638816</v>
      </c>
      <c r="H113" s="10" t="n">
        <f aca="false">J85</f>
        <v>0.376611697471493</v>
      </c>
      <c r="I113" s="10" t="n">
        <f aca="false">J99</f>
        <v>0.75924778988846</v>
      </c>
    </row>
    <row r="114" customFormat="false" ht="15" hidden="false" customHeight="false" outlineLevel="0" collapsed="false">
      <c r="B114" s="4" t="n">
        <v>9</v>
      </c>
      <c r="C114" s="10" t="n">
        <f aca="false">J16</f>
        <v>0.00402297249601135</v>
      </c>
      <c r="D114" s="10" t="n">
        <f aca="false">J30</f>
        <v>0.00920724673798209</v>
      </c>
      <c r="E114" s="10" t="n">
        <f aca="false">J44</f>
        <v>0.0178997824407139</v>
      </c>
      <c r="F114" s="10" t="n">
        <f aca="false">J58</f>
        <v>0.0517942623177805</v>
      </c>
      <c r="G114" s="10" t="n">
        <f aca="false">J72</f>
        <v>0.178637089272878</v>
      </c>
      <c r="H114" s="10" t="n">
        <f aca="false">J86</f>
        <v>0.411008003071678</v>
      </c>
      <c r="I114" s="10" t="n">
        <f aca="false">J100</f>
        <v>0.776594155699373</v>
      </c>
    </row>
    <row r="115" customFormat="false" ht="15" hidden="false" customHeight="false" outlineLevel="0" collapsed="false">
      <c r="B115" s="4" t="n">
        <v>10</v>
      </c>
      <c r="C115" s="10" t="n">
        <f aca="false">J17</f>
        <v>0.00503416250433304</v>
      </c>
      <c r="D115" s="10" t="n">
        <f aca="false">J31</f>
        <v>0.01127687643073</v>
      </c>
      <c r="E115" s="10" t="n">
        <f aca="false">J45</f>
        <v>0.0219076835852905</v>
      </c>
      <c r="F115" s="10" t="n">
        <f aca="false">J59</f>
        <v>0.0614886457060327</v>
      </c>
      <c r="G115" s="10" t="n">
        <f aca="false">J73</f>
        <v>0.202613734032962</v>
      </c>
      <c r="H115" s="10" t="n">
        <f aca="false">J87</f>
        <v>0.442333949083041</v>
      </c>
      <c r="I115" s="10" t="n">
        <f aca="false">J101</f>
        <v>0.791126626157215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K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9"/>
    <col collapsed="false" customWidth="true" hidden="false" outlineLevel="0" max="4" min="3" style="0" width="12"/>
    <col collapsed="false" customWidth="true" hidden="false" outlineLevel="0" max="5" min="5" style="0" width="3"/>
    <col collapsed="false" customWidth="true" hidden="false" outlineLevel="0" max="6" min="6" style="0" width="12"/>
    <col collapsed="false" customWidth="true" hidden="false" outlineLevel="0" max="10" min="7" style="0" width="10"/>
    <col collapsed="false" customWidth="true" hidden="false" outlineLevel="0" max="11" min="11" style="0" width="11"/>
  </cols>
  <sheetData>
    <row r="2" customFormat="false" ht="16.15" hidden="false" customHeight="false" outlineLevel="0" collapsed="false">
      <c r="B2" s="1" t="s">
        <v>52</v>
      </c>
    </row>
    <row r="3" customFormat="false" ht="15" hidden="false" customHeight="false" outlineLevel="0" collapsed="false">
      <c r="B3" s="2" t="s">
        <v>53</v>
      </c>
    </row>
    <row r="4" customFormat="false" ht="15" hidden="false" customHeight="false" outlineLevel="0" collapsed="false">
      <c r="B4" s="2" t="s">
        <v>54</v>
      </c>
    </row>
    <row r="5" customFormat="false" ht="15" hidden="false" customHeight="false" outlineLevel="0" collapsed="false">
      <c r="B5" s="2" t="s">
        <v>55</v>
      </c>
    </row>
    <row r="6" customFormat="false" ht="15" hidden="false" customHeight="false" outlineLevel="0" collapsed="false">
      <c r="F6" s="3" t="s">
        <v>56</v>
      </c>
    </row>
    <row r="7" customFormat="false" ht="15" hidden="false" customHeight="false" outlineLevel="0" collapsed="false">
      <c r="B7" s="7" t="s">
        <v>57</v>
      </c>
      <c r="C7" s="7" t="s">
        <v>58</v>
      </c>
      <c r="D7" s="7" t="s">
        <v>59</v>
      </c>
      <c r="G7" s="6" t="s">
        <v>21</v>
      </c>
      <c r="H7" s="6" t="s">
        <v>24</v>
      </c>
      <c r="I7" s="6" t="s">
        <v>60</v>
      </c>
      <c r="J7" s="6" t="s">
        <v>26</v>
      </c>
      <c r="K7" s="7" t="s">
        <v>61</v>
      </c>
    </row>
    <row r="8" customFormat="false" ht="15" hidden="false" customHeight="false" outlineLevel="0" collapsed="false">
      <c r="B8" s="4" t="n">
        <v>1</v>
      </c>
      <c r="C8" s="13" t="s">
        <v>21</v>
      </c>
      <c r="D8" s="13" t="s">
        <v>21</v>
      </c>
      <c r="F8" s="8" t="s">
        <v>21</v>
      </c>
      <c r="G8" s="14" t="n">
        <f aca="false">COUNTIFS($C$8:$C$31,$F8,$D$8:$D$31,G$7)</f>
        <v>7</v>
      </c>
      <c r="H8" s="14" t="n">
        <f aca="false">COUNTIFS($C$8:$C$31,$F8,$D$8:$D$31,H$7)</f>
        <v>1</v>
      </c>
      <c r="I8" s="14" t="n">
        <f aca="false">COUNTIFS($C$8:$C$31,$F8,$D$8:$D$31,I$7)</f>
        <v>0</v>
      </c>
      <c r="J8" s="14" t="n">
        <f aca="false">COUNTIFS($C$8:$C$31,$F8,$D$8:$D$31,J$7)</f>
        <v>0</v>
      </c>
      <c r="K8" s="14" t="n">
        <f aca="false">SUM(G8:J8)</f>
        <v>8</v>
      </c>
    </row>
    <row r="9" customFormat="false" ht="15" hidden="false" customHeight="false" outlineLevel="0" collapsed="false">
      <c r="B9" s="4" t="n">
        <v>2</v>
      </c>
      <c r="C9" s="13" t="s">
        <v>21</v>
      </c>
      <c r="D9" s="13" t="s">
        <v>21</v>
      </c>
      <c r="F9" s="8" t="s">
        <v>24</v>
      </c>
      <c r="G9" s="14" t="n">
        <f aca="false">COUNTIFS($C$8:$C$31,$F9,$D$8:$D$31,G$7)</f>
        <v>1</v>
      </c>
      <c r="H9" s="14" t="n">
        <f aca="false">COUNTIFS($C$8:$C$31,$F9,$D$8:$D$31,H$7)</f>
        <v>7</v>
      </c>
      <c r="I9" s="14" t="n">
        <f aca="false">COUNTIFS($C$8:$C$31,$F9,$D$8:$D$31,I$7)</f>
        <v>1</v>
      </c>
      <c r="J9" s="14" t="n">
        <f aca="false">COUNTIFS($C$8:$C$31,$F9,$D$8:$D$31,J$7)</f>
        <v>1</v>
      </c>
      <c r="K9" s="14" t="n">
        <f aca="false">SUM(G9:J9)</f>
        <v>10</v>
      </c>
    </row>
    <row r="10" customFormat="false" ht="15" hidden="false" customHeight="false" outlineLevel="0" collapsed="false">
      <c r="B10" s="4" t="n">
        <v>3</v>
      </c>
      <c r="C10" s="13" t="s">
        <v>21</v>
      </c>
      <c r="D10" s="13" t="s">
        <v>21</v>
      </c>
      <c r="F10" s="8" t="s">
        <v>60</v>
      </c>
      <c r="G10" s="14" t="n">
        <f aca="false">COUNTIFS($C$8:$C$31,$F10,$D$8:$D$31,G$7)</f>
        <v>0</v>
      </c>
      <c r="H10" s="14" t="n">
        <f aca="false">COUNTIFS($C$8:$C$31,$F10,$D$8:$D$31,H$7)</f>
        <v>1</v>
      </c>
      <c r="I10" s="14" t="n">
        <f aca="false">COUNTIFS($C$8:$C$31,$F10,$D$8:$D$31,I$7)</f>
        <v>3</v>
      </c>
      <c r="J10" s="14" t="n">
        <f aca="false">COUNTIFS($C$8:$C$31,$F10,$D$8:$D$31,J$7)</f>
        <v>2</v>
      </c>
      <c r="K10" s="14" t="n">
        <f aca="false">SUM(G10:J10)</f>
        <v>6</v>
      </c>
    </row>
    <row r="11" customFormat="false" ht="15" hidden="false" customHeight="false" outlineLevel="0" collapsed="false">
      <c r="B11" s="4" t="n">
        <v>4</v>
      </c>
      <c r="C11" s="13" t="s">
        <v>21</v>
      </c>
      <c r="D11" s="13" t="s">
        <v>21</v>
      </c>
    </row>
    <row r="12" customFormat="false" ht="15" hidden="false" customHeight="false" outlineLevel="0" collapsed="false">
      <c r="B12" s="4" t="n">
        <v>5</v>
      </c>
      <c r="C12" s="13" t="s">
        <v>21</v>
      </c>
      <c r="D12" s="13" t="s">
        <v>21</v>
      </c>
      <c r="F12" s="3" t="s">
        <v>62</v>
      </c>
    </row>
    <row r="13" customFormat="false" ht="15" hidden="false" customHeight="false" outlineLevel="0" collapsed="false">
      <c r="B13" s="4" t="n">
        <v>6</v>
      </c>
      <c r="C13" s="13" t="s">
        <v>21</v>
      </c>
      <c r="D13" s="13" t="s">
        <v>21</v>
      </c>
      <c r="G13" s="6" t="s">
        <v>21</v>
      </c>
      <c r="H13" s="6" t="s">
        <v>24</v>
      </c>
      <c r="I13" s="6" t="s">
        <v>60</v>
      </c>
      <c r="J13" s="6" t="s">
        <v>26</v>
      </c>
    </row>
    <row r="14" customFormat="false" ht="15" hidden="false" customHeight="false" outlineLevel="0" collapsed="false">
      <c r="B14" s="4" t="n">
        <v>7</v>
      </c>
      <c r="C14" s="13" t="s">
        <v>21</v>
      </c>
      <c r="D14" s="13" t="s">
        <v>24</v>
      </c>
      <c r="F14" s="8" t="s">
        <v>21</v>
      </c>
      <c r="G14" s="15" t="n">
        <f aca="false">G8/$K$8</f>
        <v>0.875</v>
      </c>
      <c r="H14" s="15" t="n">
        <f aca="false">H8/$K$8</f>
        <v>0.125</v>
      </c>
      <c r="I14" s="15" t="n">
        <f aca="false">I8/$K$8</f>
        <v>0</v>
      </c>
      <c r="J14" s="15" t="n">
        <f aca="false">J8/$K$8</f>
        <v>0</v>
      </c>
    </row>
    <row r="15" customFormat="false" ht="15" hidden="false" customHeight="false" outlineLevel="0" collapsed="false">
      <c r="B15" s="4" t="n">
        <v>8</v>
      </c>
      <c r="C15" s="13" t="s">
        <v>21</v>
      </c>
      <c r="D15" s="13" t="s">
        <v>21</v>
      </c>
      <c r="F15" s="8" t="s">
        <v>24</v>
      </c>
      <c r="G15" s="15" t="n">
        <f aca="false">G9/$K$9</f>
        <v>0.1</v>
      </c>
      <c r="H15" s="15" t="n">
        <f aca="false">H9/$K$9</f>
        <v>0.7</v>
      </c>
      <c r="I15" s="15" t="n">
        <f aca="false">I9/$K$9</f>
        <v>0.1</v>
      </c>
      <c r="J15" s="15" t="n">
        <f aca="false">J9/$K$9</f>
        <v>0.1</v>
      </c>
    </row>
    <row r="16" customFormat="false" ht="15" hidden="false" customHeight="false" outlineLevel="0" collapsed="false">
      <c r="B16" s="4" t="n">
        <v>9</v>
      </c>
      <c r="C16" s="13" t="s">
        <v>24</v>
      </c>
      <c r="D16" s="13" t="s">
        <v>24</v>
      </c>
      <c r="F16" s="8" t="s">
        <v>60</v>
      </c>
      <c r="G16" s="15" t="n">
        <f aca="false">G10/$K$10</f>
        <v>0</v>
      </c>
      <c r="H16" s="15" t="n">
        <f aca="false">H10/$K$10</f>
        <v>0.166666666666667</v>
      </c>
      <c r="I16" s="15" t="n">
        <f aca="false">I10/$K$10</f>
        <v>0.5</v>
      </c>
      <c r="J16" s="15" t="n">
        <f aca="false">J10/$K$10</f>
        <v>0.333333333333333</v>
      </c>
    </row>
    <row r="17" customFormat="false" ht="15" hidden="false" customHeight="false" outlineLevel="0" collapsed="false">
      <c r="B17" s="4" t="n">
        <v>10</v>
      </c>
      <c r="C17" s="13" t="s">
        <v>24</v>
      </c>
      <c r="D17" s="13" t="s">
        <v>24</v>
      </c>
    </row>
    <row r="18" customFormat="false" ht="15" hidden="false" customHeight="false" outlineLevel="0" collapsed="false">
      <c r="B18" s="4" t="n">
        <v>11</v>
      </c>
      <c r="C18" s="13" t="s">
        <v>24</v>
      </c>
      <c r="D18" s="13" t="s">
        <v>24</v>
      </c>
    </row>
    <row r="19" customFormat="false" ht="15" hidden="false" customHeight="false" outlineLevel="0" collapsed="false">
      <c r="B19" s="4" t="n">
        <v>12</v>
      </c>
      <c r="C19" s="13" t="s">
        <v>24</v>
      </c>
      <c r="D19" s="13" t="s">
        <v>21</v>
      </c>
      <c r="F19" s="2" t="s">
        <v>63</v>
      </c>
    </row>
    <row r="20" customFormat="false" ht="15" hidden="false" customHeight="false" outlineLevel="0" collapsed="false">
      <c r="B20" s="4" t="n">
        <v>13</v>
      </c>
      <c r="C20" s="13" t="s">
        <v>24</v>
      </c>
      <c r="D20" s="13" t="s">
        <v>24</v>
      </c>
      <c r="F20" s="2" t="s">
        <v>64</v>
      </c>
    </row>
    <row r="21" customFormat="false" ht="15" hidden="false" customHeight="false" outlineLevel="0" collapsed="false">
      <c r="B21" s="4" t="n">
        <v>14</v>
      </c>
      <c r="C21" s="13" t="s">
        <v>24</v>
      </c>
      <c r="D21" s="13" t="s">
        <v>60</v>
      </c>
      <c r="F21" s="2" t="s">
        <v>65</v>
      </c>
    </row>
    <row r="22" customFormat="false" ht="15" hidden="false" customHeight="false" outlineLevel="0" collapsed="false">
      <c r="B22" s="4" t="n">
        <v>15</v>
      </c>
      <c r="C22" s="13" t="s">
        <v>24</v>
      </c>
      <c r="D22" s="13" t="s">
        <v>24</v>
      </c>
    </row>
    <row r="23" customFormat="false" ht="15" hidden="false" customHeight="false" outlineLevel="0" collapsed="false">
      <c r="B23" s="4" t="n">
        <v>16</v>
      </c>
      <c r="C23" s="13" t="s">
        <v>24</v>
      </c>
      <c r="D23" s="13" t="s">
        <v>24</v>
      </c>
    </row>
    <row r="24" customFormat="false" ht="15" hidden="false" customHeight="false" outlineLevel="0" collapsed="false">
      <c r="B24" s="4" t="n">
        <v>17</v>
      </c>
      <c r="C24" s="13" t="s">
        <v>24</v>
      </c>
      <c r="D24" s="13" t="s">
        <v>26</v>
      </c>
    </row>
    <row r="25" customFormat="false" ht="15" hidden="false" customHeight="false" outlineLevel="0" collapsed="false">
      <c r="B25" s="4" t="n">
        <v>18</v>
      </c>
      <c r="C25" s="13" t="s">
        <v>24</v>
      </c>
      <c r="D25" s="13" t="s">
        <v>24</v>
      </c>
    </row>
    <row r="26" customFormat="false" ht="15" hidden="false" customHeight="false" outlineLevel="0" collapsed="false">
      <c r="B26" s="4" t="n">
        <v>19</v>
      </c>
      <c r="C26" s="13" t="s">
        <v>60</v>
      </c>
      <c r="D26" s="13" t="s">
        <v>60</v>
      </c>
    </row>
    <row r="27" customFormat="false" ht="15" hidden="false" customHeight="false" outlineLevel="0" collapsed="false">
      <c r="B27" s="4" t="n">
        <v>20</v>
      </c>
      <c r="C27" s="13" t="s">
        <v>60</v>
      </c>
      <c r="D27" s="13" t="s">
        <v>24</v>
      </c>
    </row>
    <row r="28" customFormat="false" ht="15" hidden="false" customHeight="false" outlineLevel="0" collapsed="false">
      <c r="B28" s="4" t="n">
        <v>21</v>
      </c>
      <c r="C28" s="13" t="s">
        <v>60</v>
      </c>
      <c r="D28" s="13" t="s">
        <v>60</v>
      </c>
    </row>
    <row r="29" customFormat="false" ht="15" hidden="false" customHeight="false" outlineLevel="0" collapsed="false">
      <c r="B29" s="4" t="n">
        <v>22</v>
      </c>
      <c r="C29" s="13" t="s">
        <v>60</v>
      </c>
      <c r="D29" s="13" t="s">
        <v>26</v>
      </c>
    </row>
    <row r="30" customFormat="false" ht="15" hidden="false" customHeight="false" outlineLevel="0" collapsed="false">
      <c r="B30" s="4" t="n">
        <v>23</v>
      </c>
      <c r="C30" s="13" t="s">
        <v>60</v>
      </c>
      <c r="D30" s="13" t="s">
        <v>26</v>
      </c>
    </row>
    <row r="31" customFormat="false" ht="15" hidden="false" customHeight="false" outlineLevel="0" collapsed="false">
      <c r="B31" s="4" t="n">
        <v>24</v>
      </c>
      <c r="C31" s="13" t="s">
        <v>60</v>
      </c>
      <c r="D31" s="13" t="s">
        <v>60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2026-07-14T00:57:01Z</dcterms:created>
  <dc:creator>openpyxl</dc:creator>
  <dc:description/>
  <dc:language>en-US</dc:language>
  <cp:lastModifiedBy/>
  <dcterms:modified xsi:type="dcterms:W3CDTF">2026-07-14T00:57:03Z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